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75" activeTab="1"/>
  </bookViews>
  <sheets>
    <sheet name="H22" sheetId="1" r:id="rId1"/>
    <sheet name="1月1日" sheetId="2" r:id="rId2"/>
    <sheet name="2月1日" sheetId="3" r:id="rId3"/>
    <sheet name="3月1日" sheetId="4" r:id="rId4"/>
    <sheet name="4月1日" sheetId="5" r:id="rId5"/>
    <sheet name="5月1日" sheetId="6" r:id="rId6"/>
    <sheet name="6月1日" sheetId="7" r:id="rId7"/>
    <sheet name="7月1日" sheetId="8" r:id="rId8"/>
    <sheet name="8月1日" sheetId="9" r:id="rId9"/>
    <sheet name="9月1日" sheetId="10" r:id="rId10"/>
    <sheet name="10月1日" sheetId="11" r:id="rId11"/>
    <sheet name="11月1日" sheetId="12" r:id="rId12"/>
    <sheet name="12月1日" sheetId="13" r:id="rId13"/>
  </sheets>
  <definedNames>
    <definedName name="_xlnm.Print_Area" localSheetId="10">'10月1日'!$A$1:$G$25</definedName>
    <definedName name="_xlnm.Print_Area" localSheetId="1">'1月1日'!$A$1:$G$26</definedName>
  </definedNames>
  <calcPr calcMode="manual" fullCalcOnLoad="1"/>
</workbook>
</file>

<file path=xl/sharedStrings.xml><?xml version="1.0" encoding="utf-8"?>
<sst xmlns="http://schemas.openxmlformats.org/spreadsheetml/2006/main" count="544" uniqueCount="65">
  <si>
    <t>東富田</t>
  </si>
  <si>
    <t>西富田</t>
  </si>
  <si>
    <t>加茂名</t>
  </si>
  <si>
    <t>多家良</t>
  </si>
  <si>
    <t>上八万</t>
  </si>
  <si>
    <t>南井上</t>
  </si>
  <si>
    <t>北井上</t>
  </si>
  <si>
    <t>地区名</t>
  </si>
  <si>
    <t>世帯数</t>
  </si>
  <si>
    <t>男</t>
  </si>
  <si>
    <t>女</t>
  </si>
  <si>
    <t>総人口</t>
  </si>
  <si>
    <t>面積</t>
  </si>
  <si>
    <t>人口密度</t>
  </si>
  <si>
    <t>内    町</t>
  </si>
  <si>
    <t>昭　 和</t>
  </si>
  <si>
    <t>佐　 古</t>
  </si>
  <si>
    <t>新　 町</t>
  </si>
  <si>
    <t>加　 茂</t>
  </si>
  <si>
    <t>渭　 北</t>
  </si>
  <si>
    <t>渭　 東</t>
  </si>
  <si>
    <t>沖　 洲</t>
  </si>
  <si>
    <t>津　 田</t>
  </si>
  <si>
    <t>八　 万</t>
  </si>
  <si>
    <t>不　 動</t>
  </si>
  <si>
    <t>応　 神</t>
  </si>
  <si>
    <t>川　 内</t>
  </si>
  <si>
    <t>勝　 占</t>
  </si>
  <si>
    <t>入　 田</t>
  </si>
  <si>
    <t>国　 府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</si>
  <si>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</si>
  <si>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</si>
  <si>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</si>
  <si>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</si>
  <si>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</si>
  <si>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</si>
  <si>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</si>
  <si>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</si>
  <si>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</si>
  <si>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</si>
  <si>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</si>
  <si>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</si>
  <si>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　　計</t>
  </si>
  <si>
    <t>単位：世帯、人、平方キロ</t>
  </si>
  <si>
    <t>世帯</t>
  </si>
  <si>
    <t>計</t>
  </si>
  <si>
    <t>＊人口密度とは１平方ｷﾛ当たりの人口です。</t>
  </si>
  <si>
    <t>徳島市地区別住民基本台帳人口・世帯数（平成２２年）</t>
  </si>
  <si>
    <t>内   町</t>
  </si>
  <si>
    <t>内   町</t>
  </si>
  <si>
    <t>新　 町</t>
  </si>
  <si>
    <t>昭　 和</t>
  </si>
  <si>
    <t>渭　 東</t>
  </si>
  <si>
    <t>渭　 北</t>
  </si>
  <si>
    <t>佐　 古</t>
  </si>
  <si>
    <t>沖　 洲</t>
  </si>
  <si>
    <t>津　 田</t>
  </si>
  <si>
    <t>加　 茂</t>
  </si>
  <si>
    <t>八　 万</t>
  </si>
  <si>
    <t>勝　 占</t>
  </si>
  <si>
    <t>入　 田</t>
  </si>
  <si>
    <t>不　 動</t>
  </si>
  <si>
    <t>川　 内</t>
  </si>
  <si>
    <t>応　 神</t>
  </si>
  <si>
    <t>国　 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</si>
</sst>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_ "/>
    <numFmt numFmtId="182" formatCode="0_ "/>
    <numFmt numFmtId="183" formatCode="0.0"/>
    <numFmt numFmtId="184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60" applyFont="1" applyFill="1" applyBorder="1" applyAlignment="1">
      <alignment horizontal="center" wrapText="1"/>
      <protection/>
    </xf>
    <xf numFmtId="0" fontId="0" fillId="0" borderId="10" xfId="0" applyBorder="1" applyAlignment="1">
      <alignment horizontal="right"/>
    </xf>
    <xf numFmtId="0" fontId="3" fillId="0" borderId="11" xfId="60" applyFont="1" applyFill="1" applyBorder="1" applyAlignment="1">
      <alignment horizontal="center" wrapText="1"/>
      <protection/>
    </xf>
    <xf numFmtId="38" fontId="0" fillId="0" borderId="10" xfId="48" applyFont="1" applyBorder="1" applyAlignment="1">
      <alignment/>
    </xf>
    <xf numFmtId="0" fontId="0" fillId="0" borderId="0" xfId="0" applyAlignment="1">
      <alignment horizontal="center"/>
    </xf>
    <xf numFmtId="18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0" fontId="0" fillId="0" borderId="10" xfId="48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10" xfId="48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60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/>
    </xf>
    <xf numFmtId="0" fontId="3" fillId="0" borderId="14" xfId="60" applyFont="1" applyFill="1" applyBorder="1" applyAlignment="1">
      <alignment horizontal="center" wrapText="1"/>
      <protection/>
    </xf>
    <xf numFmtId="38" fontId="0" fillId="0" borderId="15" xfId="48" applyFont="1" applyBorder="1" applyAlignment="1">
      <alignment/>
    </xf>
    <xf numFmtId="0" fontId="0" fillId="0" borderId="15" xfId="0" applyBorder="1" applyAlignment="1">
      <alignment/>
    </xf>
    <xf numFmtId="0" fontId="3" fillId="0" borderId="16" xfId="60" applyFont="1" applyFill="1" applyBorder="1" applyAlignment="1">
      <alignment horizontal="center" wrapText="1"/>
      <protection/>
    </xf>
    <xf numFmtId="0" fontId="0" fillId="0" borderId="17" xfId="0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3" fillId="0" borderId="19" xfId="60" applyFont="1" applyFill="1" applyBorder="1" applyAlignment="1">
      <alignment horizontal="center" wrapText="1"/>
      <protection/>
    </xf>
    <xf numFmtId="0" fontId="0" fillId="0" borderId="20" xfId="0" applyBorder="1" applyAlignment="1">
      <alignment horizontal="right"/>
    </xf>
    <xf numFmtId="0" fontId="3" fillId="0" borderId="14" xfId="60" applyFont="1" applyFill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8" fontId="0" fillId="0" borderId="15" xfId="48" applyNumberFormat="1" applyFont="1" applyBorder="1" applyAlignment="1">
      <alignment/>
    </xf>
    <xf numFmtId="40" fontId="0" fillId="0" borderId="15" xfId="48" applyNumberFormat="1" applyFont="1" applyBorder="1" applyAlignment="1">
      <alignment/>
    </xf>
    <xf numFmtId="38" fontId="4" fillId="0" borderId="10" xfId="48" applyFont="1" applyBorder="1" applyAlignment="1">
      <alignment/>
    </xf>
    <xf numFmtId="38" fontId="4" fillId="0" borderId="15" xfId="48" applyFont="1" applyBorder="1" applyAlignment="1">
      <alignment/>
    </xf>
    <xf numFmtId="38" fontId="5" fillId="0" borderId="13" xfId="48" applyFont="1" applyBorder="1" applyAlignment="1">
      <alignment/>
    </xf>
    <xf numFmtId="38" fontId="5" fillId="0" borderId="21" xfId="48" applyFont="1" applyBorder="1" applyAlignment="1">
      <alignment/>
    </xf>
    <xf numFmtId="38" fontId="5" fillId="0" borderId="20" xfId="48" applyFont="1" applyBorder="1" applyAlignment="1">
      <alignment/>
    </xf>
    <xf numFmtId="38" fontId="5" fillId="0" borderId="22" xfId="48" applyFont="1" applyBorder="1" applyAlignment="1">
      <alignment/>
    </xf>
    <xf numFmtId="38" fontId="4" fillId="0" borderId="10" xfId="48" applyNumberFormat="1" applyFont="1" applyBorder="1" applyAlignment="1">
      <alignment/>
    </xf>
    <xf numFmtId="38" fontId="4" fillId="0" borderId="15" xfId="48" applyNumberFormat="1" applyFont="1" applyBorder="1" applyAlignment="1">
      <alignment/>
    </xf>
    <xf numFmtId="0" fontId="2" fillId="0" borderId="0" xfId="0" applyFont="1" applyAlignment="1">
      <alignment/>
    </xf>
    <xf numFmtId="56" fontId="0" fillId="0" borderId="0" xfId="0" applyNumberFormat="1" applyAlignment="1">
      <alignment/>
    </xf>
    <xf numFmtId="0" fontId="6" fillId="0" borderId="0" xfId="0" applyFont="1" applyAlignment="1">
      <alignment/>
    </xf>
    <xf numFmtId="57" fontId="0" fillId="0" borderId="0" xfId="0" applyNumberForma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3" max="3" width="10.50390625" style="0" bestFit="1" customWidth="1"/>
    <col min="4" max="12" width="9.625" style="0" bestFit="1" customWidth="1"/>
    <col min="13" max="14" width="9.50390625" style="0" bestFit="1" customWidth="1"/>
  </cols>
  <sheetData>
    <row r="1" ht="13.5" customHeight="1">
      <c r="A1" t="s">
        <v>47</v>
      </c>
    </row>
    <row r="2" ht="13.5" customHeight="1">
      <c r="L2" t="s">
        <v>43</v>
      </c>
    </row>
    <row r="3" spans="1:14" ht="13.5" customHeight="1" thickBot="1">
      <c r="A3" s="14" t="s">
        <v>7</v>
      </c>
      <c r="B3" s="14"/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37</v>
      </c>
      <c r="K3" s="14" t="s">
        <v>38</v>
      </c>
      <c r="L3" s="14" t="s">
        <v>39</v>
      </c>
      <c r="M3" s="14" t="s">
        <v>40</v>
      </c>
      <c r="N3" s="14" t="s">
        <v>41</v>
      </c>
    </row>
    <row r="4" spans="1:14" ht="13.5" customHeight="1">
      <c r="A4" s="15" t="s">
        <v>14</v>
      </c>
      <c r="B4" s="16" t="s">
        <v>8</v>
      </c>
      <c r="C4" s="36">
        <f>'1月1日'!$B$2</f>
        <v>2735</v>
      </c>
      <c r="D4" s="36">
        <f>'2月1日'!B2</f>
        <v>2738</v>
      </c>
      <c r="E4" s="36">
        <f>'3月1日'!$B2</f>
        <v>2735</v>
      </c>
      <c r="F4" s="36">
        <f>'4月1日'!$B$2</f>
        <v>2738</v>
      </c>
      <c r="G4" s="36">
        <f>'5月1日'!$B$2</f>
        <v>2787</v>
      </c>
      <c r="H4" s="36">
        <f>'6月1日'!$B$2</f>
        <v>2792</v>
      </c>
      <c r="I4" s="36">
        <f>'7月1日'!$B$2</f>
        <v>2801</v>
      </c>
      <c r="J4" s="36">
        <f>'8月1日'!$B$2</f>
        <v>2800</v>
      </c>
      <c r="K4" s="36">
        <f>'9月1日'!$B$2</f>
        <v>2806</v>
      </c>
      <c r="L4" s="36">
        <f>'10月1日'!$B$2</f>
        <v>2800</v>
      </c>
      <c r="M4" s="36">
        <f>'11月1日'!$B$2</f>
        <v>2811</v>
      </c>
      <c r="N4" s="37">
        <f>'12月1日'!$B$2</f>
        <v>2820</v>
      </c>
    </row>
    <row r="5" spans="1:14" ht="13.5" customHeight="1">
      <c r="A5" s="17"/>
      <c r="B5" s="4" t="s">
        <v>9</v>
      </c>
      <c r="C5" s="6">
        <f>'1月1日'!$C$2</f>
        <v>2626</v>
      </c>
      <c r="D5" s="6">
        <f>'2月1日'!C2</f>
        <v>2622</v>
      </c>
      <c r="E5" s="6">
        <f>'3月1日'!$C$2</f>
        <v>2626</v>
      </c>
      <c r="F5" s="6">
        <f>'4月1日'!$C$2</f>
        <v>2608</v>
      </c>
      <c r="G5" s="6">
        <f>'5月1日'!$C$2</f>
        <v>2660</v>
      </c>
      <c r="H5" s="6">
        <f>'6月1日'!$C$2</f>
        <v>2669</v>
      </c>
      <c r="I5" s="6">
        <f>'7月1日'!$C$2</f>
        <v>2682</v>
      </c>
      <c r="J5" s="6">
        <f>'8月1日'!$C$2</f>
        <v>2682</v>
      </c>
      <c r="K5" s="6">
        <f>'9月1日'!$C$2</f>
        <v>2684</v>
      </c>
      <c r="L5" s="6">
        <f>'10月1日'!$C$2</f>
        <v>2682</v>
      </c>
      <c r="M5" s="6">
        <f>'11月1日'!$C$2</f>
        <v>2684</v>
      </c>
      <c r="N5" s="18">
        <f>'12月1日'!$C$2</f>
        <v>2685</v>
      </c>
    </row>
    <row r="6" spans="1:14" ht="13.5" customHeight="1">
      <c r="A6" s="17"/>
      <c r="B6" s="4" t="s">
        <v>10</v>
      </c>
      <c r="C6" s="6">
        <f>'1月1日'!$D$2</f>
        <v>3107</v>
      </c>
      <c r="D6" s="6">
        <f>'2月1日'!$D2</f>
        <v>3108</v>
      </c>
      <c r="E6" s="6">
        <f>'3月1日'!$D$2</f>
        <v>3109</v>
      </c>
      <c r="F6" s="6">
        <f>'4月1日'!$D$2</f>
        <v>3101</v>
      </c>
      <c r="G6" s="6">
        <f>'5月1日'!$D$2</f>
        <v>3129</v>
      </c>
      <c r="H6" s="6">
        <f>'6月1日'!$D$2</f>
        <v>3127</v>
      </c>
      <c r="I6" s="6">
        <f>'7月1日'!$D$2</f>
        <v>3125</v>
      </c>
      <c r="J6" s="6">
        <f>'8月1日'!$D$2</f>
        <v>3127</v>
      </c>
      <c r="K6" s="6">
        <f>'9月1日'!$D$2</f>
        <v>3139</v>
      </c>
      <c r="L6" s="6">
        <f>'10月1日'!$D$2</f>
        <v>3138</v>
      </c>
      <c r="M6" s="6">
        <f>'11月1日'!$D$2</f>
        <v>3151</v>
      </c>
      <c r="N6" s="18">
        <f>'12月1日'!$D$2</f>
        <v>3153</v>
      </c>
    </row>
    <row r="7" spans="1:14" ht="13.5" customHeight="1">
      <c r="A7" s="17"/>
      <c r="B7" s="4" t="s">
        <v>11</v>
      </c>
      <c r="C7" s="34">
        <f>'1月1日'!$E$2</f>
        <v>5733</v>
      </c>
      <c r="D7" s="34">
        <f>'2月1日'!$E$2</f>
        <v>5730</v>
      </c>
      <c r="E7" s="34">
        <f>'3月1日'!$E$2</f>
        <v>5735</v>
      </c>
      <c r="F7" s="34">
        <f>'4月1日'!$E$2</f>
        <v>5709</v>
      </c>
      <c r="G7" s="34">
        <f>'5月1日'!$E$2</f>
        <v>5789</v>
      </c>
      <c r="H7" s="34">
        <f>'6月1日'!$E$2</f>
        <v>5796</v>
      </c>
      <c r="I7" s="34">
        <f>'7月1日'!$E$2</f>
        <v>5807</v>
      </c>
      <c r="J7" s="34">
        <f>'8月1日'!$E$2</f>
        <v>5809</v>
      </c>
      <c r="K7" s="34">
        <f>'9月1日'!$E$2</f>
        <v>5823</v>
      </c>
      <c r="L7" s="34">
        <f>'10月1日'!$E$2</f>
        <v>5820</v>
      </c>
      <c r="M7" s="34">
        <f>'11月1日'!$E$2</f>
        <v>5835</v>
      </c>
      <c r="N7" s="35">
        <f>'12月1日'!$E$2</f>
        <v>5838</v>
      </c>
    </row>
    <row r="8" spans="1:14" ht="13.5" customHeight="1">
      <c r="A8" s="17"/>
      <c r="B8" s="4" t="s">
        <v>12</v>
      </c>
      <c r="C8" s="1">
        <f>'1月1日'!$F$2</f>
        <v>1.62</v>
      </c>
      <c r="D8" s="1">
        <f>'2月1日'!$F$2</f>
        <v>1.62</v>
      </c>
      <c r="E8" s="1">
        <f>'3月1日'!$F$2</f>
        <v>1.62</v>
      </c>
      <c r="F8" s="1">
        <f>'4月1日'!$F$2</f>
        <v>1.62</v>
      </c>
      <c r="G8" s="1">
        <f>'5月1日'!$F$2</f>
        <v>1.62</v>
      </c>
      <c r="H8" s="1">
        <f>'6月1日'!$F$2</f>
        <v>1.62</v>
      </c>
      <c r="I8" s="1">
        <f>'7月1日'!$F$2</f>
        <v>1.62</v>
      </c>
      <c r="J8" s="1">
        <f>'8月1日'!$F$2</f>
        <v>1.62</v>
      </c>
      <c r="K8" s="1">
        <f>'9月1日'!$F$2</f>
        <v>1.62</v>
      </c>
      <c r="L8" s="1">
        <f>'10月1日'!$F$2</f>
        <v>1.62</v>
      </c>
      <c r="M8" s="1">
        <f>'11月1日'!$F$2</f>
        <v>1.62</v>
      </c>
      <c r="N8" s="19">
        <f>'12月1日'!$F$2</f>
        <v>1.62</v>
      </c>
    </row>
    <row r="9" spans="1:14" ht="13.5" customHeight="1" thickBot="1">
      <c r="A9" s="20"/>
      <c r="B9" s="21" t="s">
        <v>13</v>
      </c>
      <c r="C9" s="22">
        <f>'1月1日'!$G$2</f>
        <v>3538.8888888888887</v>
      </c>
      <c r="D9" s="22">
        <f>'2月1日'!$G$2</f>
        <v>3537.037037037037</v>
      </c>
      <c r="E9" s="22">
        <f>'3月1日'!$G$2</f>
        <v>3540.1234567901233</v>
      </c>
      <c r="F9" s="22">
        <f>'4月1日'!$G$2</f>
        <v>3524.074074074074</v>
      </c>
      <c r="G9" s="22">
        <f>'5月1日'!$G$2</f>
        <v>3573.4567901234564</v>
      </c>
      <c r="H9" s="22">
        <f>'6月1日'!$G$2</f>
        <v>3577.7777777777774</v>
      </c>
      <c r="I9" s="22">
        <f>'7月1日'!$G$2</f>
        <v>3584.5679012345677</v>
      </c>
      <c r="J9" s="22">
        <f>'8月1日'!$G$2</f>
        <v>3585.8024691358023</v>
      </c>
      <c r="K9" s="22">
        <f>'9月1日'!$G$2</f>
        <v>3594.4444444444443</v>
      </c>
      <c r="L9" s="22">
        <f>'10月1日'!$G$2</f>
        <v>3592.592592592592</v>
      </c>
      <c r="M9" s="22">
        <f>'11月1日'!$G$2</f>
        <v>3601.8518518518517</v>
      </c>
      <c r="N9" s="23">
        <f>'12月1日'!$G$2</f>
        <v>3603.7037037037035</v>
      </c>
    </row>
    <row r="10" spans="1:14" ht="13.5" customHeight="1">
      <c r="A10" s="15" t="s">
        <v>17</v>
      </c>
      <c r="B10" s="16" t="s">
        <v>8</v>
      </c>
      <c r="C10" s="36">
        <f>'1月1日'!$B$3</f>
        <v>1116</v>
      </c>
      <c r="D10" s="36">
        <f>'2月1日'!$B$3</f>
        <v>1120</v>
      </c>
      <c r="E10" s="36">
        <f>'3月1日'!$B$3</f>
        <v>1116</v>
      </c>
      <c r="F10" s="36">
        <f>'4月1日'!$B$3</f>
        <v>1132</v>
      </c>
      <c r="G10" s="36">
        <f>'5月1日'!$B$3</f>
        <v>1134</v>
      </c>
      <c r="H10" s="36">
        <f>'6月1日'!$B$3</f>
        <v>1129</v>
      </c>
      <c r="I10" s="36">
        <f>'7月1日'!$B$3</f>
        <v>1126</v>
      </c>
      <c r="J10" s="36">
        <f>'8月1日'!$B$3</f>
        <v>1121</v>
      </c>
      <c r="K10" s="36">
        <f>'9月1日'!$B$3</f>
        <v>1123</v>
      </c>
      <c r="L10" s="36">
        <f>'10月1日'!$B$3</f>
        <v>1124</v>
      </c>
      <c r="M10" s="36">
        <f>'11月1日'!$B$3</f>
        <v>1119</v>
      </c>
      <c r="N10" s="37">
        <f>'12月1日'!$B$3</f>
        <v>1116</v>
      </c>
    </row>
    <row r="11" spans="1:14" ht="13.5" customHeight="1">
      <c r="A11" s="17"/>
      <c r="B11" s="4" t="s">
        <v>9</v>
      </c>
      <c r="C11" s="6">
        <f>'1月1日'!$C$3</f>
        <v>1096</v>
      </c>
      <c r="D11" s="6">
        <f>'2月1日'!$C$3</f>
        <v>1096</v>
      </c>
      <c r="E11" s="6">
        <f>'3月1日'!$C$3</f>
        <v>1095</v>
      </c>
      <c r="F11" s="6">
        <f>'4月1日'!$C$3</f>
        <v>1107</v>
      </c>
      <c r="G11" s="6">
        <f>'5月1日'!$C$3</f>
        <v>1108</v>
      </c>
      <c r="H11" s="6">
        <f>'6月1日'!$C$3</f>
        <v>1100</v>
      </c>
      <c r="I11" s="6">
        <f>'7月1日'!$C$3</f>
        <v>1094</v>
      </c>
      <c r="J11" s="6">
        <f>'8月1日'!$C$3</f>
        <v>1091</v>
      </c>
      <c r="K11" s="6">
        <f>'9月1日'!$C$3</f>
        <v>1094</v>
      </c>
      <c r="L11" s="6">
        <f>'10月1日'!$C$3</f>
        <v>1097</v>
      </c>
      <c r="M11" s="6">
        <f>'11月1日'!$C$3</f>
        <v>1098</v>
      </c>
      <c r="N11" s="18">
        <f>'12月1日'!$C$3</f>
        <v>1099</v>
      </c>
    </row>
    <row r="12" spans="1:14" ht="13.5" customHeight="1">
      <c r="A12" s="17"/>
      <c r="B12" s="4" t="s">
        <v>10</v>
      </c>
      <c r="C12" s="6">
        <f>'1月1日'!$D$3</f>
        <v>1283</v>
      </c>
      <c r="D12" s="6">
        <f>'2月1日'!$D$3</f>
        <v>1277</v>
      </c>
      <c r="E12" s="6">
        <f>'3月1日'!$D$3</f>
        <v>1277</v>
      </c>
      <c r="F12" s="6">
        <f>'4月1日'!$D$3</f>
        <v>1288</v>
      </c>
      <c r="G12" s="6">
        <f>'5月1日'!$D$3</f>
        <v>1292</v>
      </c>
      <c r="H12" s="6">
        <f>'6月1日'!$D$3</f>
        <v>1285</v>
      </c>
      <c r="I12" s="6">
        <f>'7月1日'!$D$3</f>
        <v>1284</v>
      </c>
      <c r="J12" s="6">
        <f>'8月1日'!$D$3</f>
        <v>1277</v>
      </c>
      <c r="K12" s="6">
        <f>'9月1日'!$D$3</f>
        <v>1278</v>
      </c>
      <c r="L12" s="6">
        <f>'10月1日'!$D$3</f>
        <v>1275</v>
      </c>
      <c r="M12" s="6">
        <f>'11月1日'!$D$3</f>
        <v>1262</v>
      </c>
      <c r="N12" s="18">
        <f>'12月1日'!$D$3</f>
        <v>1264</v>
      </c>
    </row>
    <row r="13" spans="1:14" ht="13.5" customHeight="1">
      <c r="A13" s="17"/>
      <c r="B13" s="4" t="s">
        <v>11</v>
      </c>
      <c r="C13" s="34">
        <f>'1月1日'!$E$3</f>
        <v>2379</v>
      </c>
      <c r="D13" s="34">
        <f>'2月1日'!$E$3</f>
        <v>2373</v>
      </c>
      <c r="E13" s="34">
        <f>'3月1日'!$E$3</f>
        <v>2372</v>
      </c>
      <c r="F13" s="34">
        <f>'4月1日'!$E$3</f>
        <v>2395</v>
      </c>
      <c r="G13" s="34">
        <f>'5月1日'!$E$3</f>
        <v>2400</v>
      </c>
      <c r="H13" s="34">
        <f>'6月1日'!$E$3</f>
        <v>2385</v>
      </c>
      <c r="I13" s="34">
        <f>'7月1日'!$E$3</f>
        <v>2378</v>
      </c>
      <c r="J13" s="34">
        <f>'8月1日'!$E$3</f>
        <v>2368</v>
      </c>
      <c r="K13" s="34">
        <f>'9月1日'!$E$3</f>
        <v>2372</v>
      </c>
      <c r="L13" s="34">
        <f>'10月1日'!$E$3</f>
        <v>2372</v>
      </c>
      <c r="M13" s="34">
        <f>'11月1日'!$E$3</f>
        <v>2360</v>
      </c>
      <c r="N13" s="35">
        <f>'12月1日'!$E$3</f>
        <v>2363</v>
      </c>
    </row>
    <row r="14" spans="1:14" ht="13.5" customHeight="1">
      <c r="A14" s="17"/>
      <c r="B14" s="4" t="s">
        <v>12</v>
      </c>
      <c r="C14" s="1">
        <f>'1月1日'!$F$3</f>
        <v>1.14</v>
      </c>
      <c r="D14" s="1">
        <f>'2月1日'!$F$3</f>
        <v>1.14</v>
      </c>
      <c r="E14" s="1">
        <f>'3月1日'!$F$3</f>
        <v>1.14</v>
      </c>
      <c r="F14" s="1">
        <f>'4月1日'!$F$3</f>
        <v>1.14</v>
      </c>
      <c r="G14" s="1">
        <f>'5月1日'!$F$3</f>
        <v>1.14</v>
      </c>
      <c r="H14" s="1">
        <f>'6月1日'!$F$3</f>
        <v>1.14</v>
      </c>
      <c r="I14" s="1">
        <f>'7月1日'!$F$3</f>
        <v>1.14</v>
      </c>
      <c r="J14" s="1">
        <f>'8月1日'!$F$3</f>
        <v>1.14</v>
      </c>
      <c r="K14" s="1">
        <f>'9月1日'!$F$3</f>
        <v>1.14</v>
      </c>
      <c r="L14" s="1">
        <f>'10月1日'!$F$3</f>
        <v>1.14</v>
      </c>
      <c r="M14" s="1">
        <f>'11月1日'!$F$3</f>
        <v>1.14</v>
      </c>
      <c r="N14" s="19">
        <f>'12月1日'!$F$3</f>
        <v>1.14</v>
      </c>
    </row>
    <row r="15" spans="1:14" ht="13.5" customHeight="1" thickBot="1">
      <c r="A15" s="20"/>
      <c r="B15" s="21" t="s">
        <v>13</v>
      </c>
      <c r="C15" s="22">
        <f>'1月1日'!$G$3</f>
        <v>2086.842105263158</v>
      </c>
      <c r="D15" s="22">
        <f>'2月1日'!$G$3</f>
        <v>2081.5789473684213</v>
      </c>
      <c r="E15" s="22">
        <f>'3月1日'!$G$3</f>
        <v>2080.701754385965</v>
      </c>
      <c r="F15" s="22">
        <f>'4月1日'!$G$3</f>
        <v>2100.877192982456</v>
      </c>
      <c r="G15" s="22">
        <f>'5月1日'!$G$3</f>
        <v>2105.263157894737</v>
      </c>
      <c r="H15" s="22">
        <f>'6月1日'!$G$3</f>
        <v>2092.105263157895</v>
      </c>
      <c r="I15" s="22">
        <f>'7月1日'!$G$3</f>
        <v>2085.964912280702</v>
      </c>
      <c r="J15" s="22">
        <f>'8月1日'!$G$3</f>
        <v>2077.1929824561407</v>
      </c>
      <c r="K15" s="22">
        <f>'9月1日'!$G$3</f>
        <v>2080.701754385965</v>
      </c>
      <c r="L15" s="22">
        <f>'10月1日'!$G$3</f>
        <v>2080.701754385965</v>
      </c>
      <c r="M15" s="22">
        <f>'11月1日'!$G$3</f>
        <v>2070.1754385964914</v>
      </c>
      <c r="N15" s="23">
        <f>'12月1日'!$G$3</f>
        <v>2072.8070175438597</v>
      </c>
    </row>
    <row r="16" spans="1:14" ht="13.5" customHeight="1">
      <c r="A16" s="15" t="s">
        <v>1</v>
      </c>
      <c r="B16" s="16" t="s">
        <v>8</v>
      </c>
      <c r="C16" s="36">
        <f>'1月1日'!$B$4</f>
        <v>1132</v>
      </c>
      <c r="D16" s="36">
        <f>'2月1日'!$B$4</f>
        <v>1131</v>
      </c>
      <c r="E16" s="36">
        <f>'3月1日'!$B$4</f>
        <v>1124</v>
      </c>
      <c r="F16" s="36">
        <f>'4月1日'!$B$4</f>
        <v>1115</v>
      </c>
      <c r="G16" s="36">
        <f>'5月1日'!$B$4</f>
        <v>1119</v>
      </c>
      <c r="H16" s="36">
        <f>'6月1日'!$B$4</f>
        <v>1119</v>
      </c>
      <c r="I16" s="36">
        <f>'7月1日'!$B$4</f>
        <v>1118</v>
      </c>
      <c r="J16" s="36">
        <f>'8月1日'!$B$4</f>
        <v>1119</v>
      </c>
      <c r="K16" s="36">
        <f>'9月1日'!$B$4</f>
        <v>1120</v>
      </c>
      <c r="L16" s="36">
        <f>'10月1日'!$B$4</f>
        <v>1122</v>
      </c>
      <c r="M16" s="36">
        <f>'11月1日'!$B$4</f>
        <v>1121</v>
      </c>
      <c r="N16" s="37">
        <f>'12月1日'!$B$4</f>
        <v>1135</v>
      </c>
    </row>
    <row r="17" spans="1:14" ht="13.5" customHeight="1">
      <c r="A17" s="17"/>
      <c r="B17" s="4" t="s">
        <v>9</v>
      </c>
      <c r="C17" s="6">
        <f>'1月1日'!$C$4</f>
        <v>980</v>
      </c>
      <c r="D17" s="6">
        <f>'2月1日'!$C$4</f>
        <v>980</v>
      </c>
      <c r="E17" s="6">
        <f>'3月1日'!$C$4</f>
        <v>976</v>
      </c>
      <c r="F17" s="6">
        <f>'4月1日'!$C$4</f>
        <v>962</v>
      </c>
      <c r="G17" s="6">
        <f>'5月1日'!$C$4</f>
        <v>960</v>
      </c>
      <c r="H17" s="6">
        <f>'6月1日'!$C$4</f>
        <v>960</v>
      </c>
      <c r="I17" s="6">
        <f>'7月1日'!$C$4</f>
        <v>955</v>
      </c>
      <c r="J17" s="6">
        <f>'8月1日'!$C$4</f>
        <v>960</v>
      </c>
      <c r="K17" s="6">
        <f>'9月1日'!$C$4</f>
        <v>962</v>
      </c>
      <c r="L17" s="6">
        <f>'10月1日'!$C$4</f>
        <v>968</v>
      </c>
      <c r="M17" s="6">
        <f>'11月1日'!$C$4</f>
        <v>969</v>
      </c>
      <c r="N17" s="18">
        <f>'12月1日'!$C$4</f>
        <v>982</v>
      </c>
    </row>
    <row r="18" spans="1:14" ht="13.5" customHeight="1">
      <c r="A18" s="17"/>
      <c r="B18" s="4" t="s">
        <v>10</v>
      </c>
      <c r="C18" s="6">
        <f>'1月1日'!$D$4</f>
        <v>1208</v>
      </c>
      <c r="D18" s="6">
        <f>'2月1日'!$D$4</f>
        <v>1207</v>
      </c>
      <c r="E18" s="6">
        <f>'3月1日'!$D$4</f>
        <v>1203</v>
      </c>
      <c r="F18" s="6">
        <f>'4月1日'!$D$4</f>
        <v>1196</v>
      </c>
      <c r="G18" s="6">
        <f>'5月1日'!$D$4</f>
        <v>1198</v>
      </c>
      <c r="H18" s="6">
        <f>'6月1日'!$D$4</f>
        <v>1199</v>
      </c>
      <c r="I18" s="6">
        <f>'7月1日'!$D$4</f>
        <v>1197</v>
      </c>
      <c r="J18" s="6">
        <f>'8月1日'!$D$4</f>
        <v>1198</v>
      </c>
      <c r="K18" s="6">
        <f>'9月1日'!$D$4</f>
        <v>1198</v>
      </c>
      <c r="L18" s="6">
        <f>'10月1日'!$D$4</f>
        <v>1196</v>
      </c>
      <c r="M18" s="6">
        <f>'11月1日'!$D$4</f>
        <v>1191</v>
      </c>
      <c r="N18" s="18">
        <f>'12月1日'!$D$4</f>
        <v>1194</v>
      </c>
    </row>
    <row r="19" spans="1:14" ht="13.5" customHeight="1">
      <c r="A19" s="17"/>
      <c r="B19" s="4" t="s">
        <v>11</v>
      </c>
      <c r="C19" s="34">
        <f>'1月1日'!$E$4</f>
        <v>2188</v>
      </c>
      <c r="D19" s="34">
        <f>'2月1日'!$E$4</f>
        <v>2187</v>
      </c>
      <c r="E19" s="34">
        <f>'3月1日'!$E$4</f>
        <v>2179</v>
      </c>
      <c r="F19" s="34">
        <f>'4月1日'!$E$4</f>
        <v>2158</v>
      </c>
      <c r="G19" s="34">
        <f>'5月1日'!$E$4</f>
        <v>2158</v>
      </c>
      <c r="H19" s="34">
        <f>'6月1日'!$E$4</f>
        <v>2159</v>
      </c>
      <c r="I19" s="34">
        <f>'7月1日'!$E$4</f>
        <v>2152</v>
      </c>
      <c r="J19" s="34">
        <f>'8月1日'!$E$4</f>
        <v>2158</v>
      </c>
      <c r="K19" s="34">
        <f>'9月1日'!$E$4</f>
        <v>2160</v>
      </c>
      <c r="L19" s="34">
        <f>'10月1日'!$E$4</f>
        <v>2164</v>
      </c>
      <c r="M19" s="34">
        <f>'11月1日'!$E$4</f>
        <v>2160</v>
      </c>
      <c r="N19" s="35">
        <f>'12月1日'!$E$4</f>
        <v>2176</v>
      </c>
    </row>
    <row r="20" spans="1:14" ht="13.5" customHeight="1">
      <c r="A20" s="17"/>
      <c r="B20" s="4" t="s">
        <v>12</v>
      </c>
      <c r="C20" s="1">
        <f>'1月1日'!$F$4</f>
        <v>0.62</v>
      </c>
      <c r="D20" s="1">
        <f>'2月1日'!$F$4</f>
        <v>0.62</v>
      </c>
      <c r="E20" s="1">
        <f>'3月1日'!$F$4</f>
        <v>0.62</v>
      </c>
      <c r="F20" s="1">
        <f>'4月1日'!$F$4</f>
        <v>0.62</v>
      </c>
      <c r="G20" s="1">
        <f>'5月1日'!$F$4</f>
        <v>0.62</v>
      </c>
      <c r="H20" s="1">
        <f>'6月1日'!$F$4</f>
        <v>0.62</v>
      </c>
      <c r="I20" s="1">
        <f>'7月1日'!$F$4</f>
        <v>0.62</v>
      </c>
      <c r="J20" s="1">
        <f>'8月1日'!$F$4</f>
        <v>0.62</v>
      </c>
      <c r="K20" s="1">
        <f>'9月1日'!$F$4</f>
        <v>0.62</v>
      </c>
      <c r="L20" s="1">
        <f>'10月1日'!$F$4</f>
        <v>0.62</v>
      </c>
      <c r="M20" s="1">
        <f>'11月1日'!$F$4</f>
        <v>0.62</v>
      </c>
      <c r="N20" s="19">
        <f>'12月1日'!$F$4</f>
        <v>0.62</v>
      </c>
    </row>
    <row r="21" spans="1:14" ht="13.5" customHeight="1" thickBot="1">
      <c r="A21" s="20"/>
      <c r="B21" s="21" t="s">
        <v>13</v>
      </c>
      <c r="C21" s="22">
        <f>'1月1日'!$G$4</f>
        <v>3529.032258064516</v>
      </c>
      <c r="D21" s="22">
        <f>'2月1日'!$G$4</f>
        <v>3527.4193548387098</v>
      </c>
      <c r="E21" s="22">
        <f>'3月1日'!$G$4</f>
        <v>3514.516129032258</v>
      </c>
      <c r="F21" s="22">
        <f>'4月1日'!$G$4</f>
        <v>3480.6451612903224</v>
      </c>
      <c r="G21" s="22">
        <f>'5月1日'!$G$4</f>
        <v>3480.6451612903224</v>
      </c>
      <c r="H21" s="22">
        <f>'6月1日'!$G$4</f>
        <v>3482.2580645161293</v>
      </c>
      <c r="I21" s="22">
        <f>'7月1日'!$G$4</f>
        <v>3470.967741935484</v>
      </c>
      <c r="J21" s="22">
        <f>'8月1日'!$G$4</f>
        <v>3480.6451612903224</v>
      </c>
      <c r="K21" s="22">
        <f>'9月1日'!$G$4</f>
        <v>3483.8709677419356</v>
      </c>
      <c r="L21" s="22">
        <f>'10月1日'!$G$4</f>
        <v>3490.3225806451615</v>
      </c>
      <c r="M21" s="22">
        <f>'11月1日'!$G$4</f>
        <v>3483.8709677419356</v>
      </c>
      <c r="N21" s="23">
        <f>'12月1日'!$G$4</f>
        <v>3509.6774193548385</v>
      </c>
    </row>
    <row r="22" spans="1:14" ht="13.5" customHeight="1">
      <c r="A22" s="15" t="s">
        <v>0</v>
      </c>
      <c r="B22" s="16" t="s">
        <v>8</v>
      </c>
      <c r="C22" s="36">
        <f>'1月1日'!$B$5</f>
        <v>3700</v>
      </c>
      <c r="D22" s="36">
        <f>'2月1日'!$B$5</f>
        <v>3683</v>
      </c>
      <c r="E22" s="36">
        <f>'3月1日'!$B$5</f>
        <v>3688</v>
      </c>
      <c r="F22" s="36">
        <f>'4月1日'!$B$5</f>
        <v>3689</v>
      </c>
      <c r="G22" s="36">
        <f>'5月1日'!$B$5</f>
        <v>3693</v>
      </c>
      <c r="H22" s="36">
        <f>'6月1日'!$B$5</f>
        <v>3685</v>
      </c>
      <c r="I22" s="36">
        <f>'7月1日'!$B$5</f>
        <v>3691</v>
      </c>
      <c r="J22" s="36">
        <f>'8月1日'!$B$5</f>
        <v>3688</v>
      </c>
      <c r="K22" s="36">
        <f>'9月1日'!$B$5</f>
        <v>3682</v>
      </c>
      <c r="L22" s="36">
        <f>'10月1日'!$B$5</f>
        <v>3695</v>
      </c>
      <c r="M22" s="36">
        <f>'11月1日'!$B$5</f>
        <v>3688</v>
      </c>
      <c r="N22" s="37">
        <f>'12月1日'!$B$5</f>
        <v>3700</v>
      </c>
    </row>
    <row r="23" spans="1:14" ht="13.5" customHeight="1">
      <c r="A23" s="17"/>
      <c r="B23" s="4" t="s">
        <v>9</v>
      </c>
      <c r="C23" s="6">
        <f>'1月1日'!$C$5</f>
        <v>3230</v>
      </c>
      <c r="D23" s="6">
        <f>'2月1日'!$C$5</f>
        <v>3208</v>
      </c>
      <c r="E23" s="6">
        <f>'3月1日'!$C$5</f>
        <v>3221</v>
      </c>
      <c r="F23" s="6">
        <f>'4月1日'!$C$5</f>
        <v>3210</v>
      </c>
      <c r="G23" s="6">
        <f>'5月1日'!$C$5</f>
        <v>3214</v>
      </c>
      <c r="H23" s="6">
        <f>'6月1日'!$C$5</f>
        <v>3204</v>
      </c>
      <c r="I23" s="6">
        <f>'7月1日'!$C$5</f>
        <v>3199</v>
      </c>
      <c r="J23" s="6">
        <f>'8月1日'!$C$5</f>
        <v>3184</v>
      </c>
      <c r="K23" s="6">
        <f>'9月1日'!$C$5</f>
        <v>3182</v>
      </c>
      <c r="L23" s="6">
        <f>'10月1日'!$C$5</f>
        <v>3186</v>
      </c>
      <c r="M23" s="6">
        <f>'11月1日'!$C$5</f>
        <v>3174</v>
      </c>
      <c r="N23" s="18">
        <f>'12月1日'!$C$5</f>
        <v>3182</v>
      </c>
    </row>
    <row r="24" spans="1:14" ht="13.5" customHeight="1">
      <c r="A24" s="17"/>
      <c r="B24" s="4" t="s">
        <v>10</v>
      </c>
      <c r="C24" s="6">
        <f>'1月1日'!$D$5</f>
        <v>3928</v>
      </c>
      <c r="D24" s="6">
        <f>'2月1日'!$D$5</f>
        <v>3923</v>
      </c>
      <c r="E24" s="6">
        <f>'3月1日'!$D$5</f>
        <v>3925</v>
      </c>
      <c r="F24" s="6">
        <f>'4月1日'!$D$5</f>
        <v>3921</v>
      </c>
      <c r="G24" s="6">
        <f>'5月1日'!$D$5</f>
        <v>3914</v>
      </c>
      <c r="H24" s="6">
        <f>'6月1日'!$D$5</f>
        <v>3909</v>
      </c>
      <c r="I24" s="6">
        <f>'7月1日'!$D$5</f>
        <v>3908</v>
      </c>
      <c r="J24" s="6">
        <f>'8月1日'!$D$5</f>
        <v>3904</v>
      </c>
      <c r="K24" s="6">
        <f>'9月1日'!$D$5</f>
        <v>3897</v>
      </c>
      <c r="L24" s="6">
        <f>'10月1日'!$D$5</f>
        <v>3907</v>
      </c>
      <c r="M24" s="6">
        <f>'11月1日'!$D$5</f>
        <v>3906</v>
      </c>
      <c r="N24" s="18">
        <f>'12月1日'!$D$5</f>
        <v>3903</v>
      </c>
    </row>
    <row r="25" spans="1:14" ht="13.5" customHeight="1">
      <c r="A25" s="17"/>
      <c r="B25" s="4" t="s">
        <v>11</v>
      </c>
      <c r="C25" s="34">
        <f>'1月1日'!$E$5</f>
        <v>7158</v>
      </c>
      <c r="D25" s="34">
        <f>'2月1日'!$E$5</f>
        <v>7131</v>
      </c>
      <c r="E25" s="34">
        <f>'3月1日'!$E$5</f>
        <v>7146</v>
      </c>
      <c r="F25" s="34">
        <f>'4月1日'!$E$5</f>
        <v>7131</v>
      </c>
      <c r="G25" s="34">
        <f>'5月1日'!$E$5</f>
        <v>7128</v>
      </c>
      <c r="H25" s="34">
        <f>'6月1日'!$E$5</f>
        <v>7113</v>
      </c>
      <c r="I25" s="34">
        <f>'7月1日'!$E$5</f>
        <v>7107</v>
      </c>
      <c r="J25" s="34">
        <f>'8月1日'!$E$5</f>
        <v>7088</v>
      </c>
      <c r="K25" s="34">
        <f>'9月1日'!$E$5</f>
        <v>7079</v>
      </c>
      <c r="L25" s="34">
        <f>'10月1日'!$E$5</f>
        <v>7093</v>
      </c>
      <c r="M25" s="34">
        <f>'11月1日'!$E$5</f>
        <v>7080</v>
      </c>
      <c r="N25" s="35">
        <f>'12月1日'!$E$5</f>
        <v>7085</v>
      </c>
    </row>
    <row r="26" spans="1:14" ht="13.5" customHeight="1">
      <c r="A26" s="17"/>
      <c r="B26" s="4" t="s">
        <v>12</v>
      </c>
      <c r="C26" s="1">
        <f>'1月1日'!$F$5</f>
        <v>0.94</v>
      </c>
      <c r="D26" s="1">
        <f>'2月1日'!$F$5</f>
        <v>0.94</v>
      </c>
      <c r="E26" s="1">
        <f>'3月1日'!$F$5</f>
        <v>0.94</v>
      </c>
      <c r="F26" s="1">
        <f>'4月1日'!$F$5</f>
        <v>0.94</v>
      </c>
      <c r="G26" s="1">
        <f>'5月1日'!$F$5</f>
        <v>0.94</v>
      </c>
      <c r="H26" s="1">
        <f>'6月1日'!$F$5</f>
        <v>0.94</v>
      </c>
      <c r="I26" s="1">
        <f>'7月1日'!$F$5</f>
        <v>0.94</v>
      </c>
      <c r="J26" s="1">
        <f>'8月1日'!$F$5</f>
        <v>0.94</v>
      </c>
      <c r="K26" s="1">
        <f>'9月1日'!$F$5</f>
        <v>0.94</v>
      </c>
      <c r="L26" s="1">
        <f>'10月1日'!$F$5</f>
        <v>0.94</v>
      </c>
      <c r="M26" s="1">
        <f>'11月1日'!$F$5</f>
        <v>0.94</v>
      </c>
      <c r="N26" s="19">
        <f>'12月1日'!$F$5</f>
        <v>0.94</v>
      </c>
    </row>
    <row r="27" spans="1:14" ht="13.5" customHeight="1" thickBot="1">
      <c r="A27" s="20"/>
      <c r="B27" s="21" t="s">
        <v>13</v>
      </c>
      <c r="C27" s="22">
        <f>'1月1日'!$G$5</f>
        <v>7614.893617021277</v>
      </c>
      <c r="D27" s="22">
        <f>'2月1日'!$G$5</f>
        <v>7586.170212765958</v>
      </c>
      <c r="E27" s="22">
        <f>'3月1日'!$G$5</f>
        <v>7602.127659574468</v>
      </c>
      <c r="F27" s="22">
        <f>'4月1日'!$G$5</f>
        <v>7586.170212765958</v>
      </c>
      <c r="G27" s="22">
        <f>'5月1日'!$G$5</f>
        <v>7582.978723404256</v>
      </c>
      <c r="H27" s="22">
        <f>'6月1日'!$G$5</f>
        <v>7567.021276595745</v>
      </c>
      <c r="I27" s="22">
        <f>'7月1日'!$G$5</f>
        <v>7560.63829787234</v>
      </c>
      <c r="J27" s="22">
        <f>'8月1日'!$G$5</f>
        <v>7540.425531914894</v>
      </c>
      <c r="K27" s="22">
        <f>'9月1日'!$G$5</f>
        <v>7530.851063829788</v>
      </c>
      <c r="L27" s="22">
        <f>'10月1日'!$G$5</f>
        <v>7545.744680851064</v>
      </c>
      <c r="M27" s="22">
        <f>'11月1日'!$G$5</f>
        <v>7531.914893617021</v>
      </c>
      <c r="N27" s="23">
        <f>'12月1日'!$G$5</f>
        <v>7537.234042553192</v>
      </c>
    </row>
    <row r="28" spans="1:14" ht="13.5" customHeight="1">
      <c r="A28" s="15" t="s">
        <v>15</v>
      </c>
      <c r="B28" s="16" t="s">
        <v>8</v>
      </c>
      <c r="C28" s="36">
        <f>'1月1日'!$B$6</f>
        <v>5081</v>
      </c>
      <c r="D28" s="36">
        <f>'2月1日'!$B$6</f>
        <v>5090</v>
      </c>
      <c r="E28" s="36">
        <f>'3月1日'!$B$6</f>
        <v>5064</v>
      </c>
      <c r="F28" s="36">
        <f>'4月1日'!$B$6</f>
        <v>5013</v>
      </c>
      <c r="G28" s="36">
        <f>'5月1日'!$B$6</f>
        <v>5066</v>
      </c>
      <c r="H28" s="36">
        <f>'6月1日'!$B$6</f>
        <v>5069</v>
      </c>
      <c r="I28" s="36">
        <f>'7月1日'!$B$6</f>
        <v>5071</v>
      </c>
      <c r="J28" s="36">
        <f>'8月1日'!$B$6</f>
        <v>5068</v>
      </c>
      <c r="K28" s="36">
        <f>'9月1日'!$B$6</f>
        <v>5066</v>
      </c>
      <c r="L28" s="36">
        <f>'10月1日'!$B$6</f>
        <v>5047</v>
      </c>
      <c r="M28" s="36">
        <f>'11月1日'!$B$6</f>
        <v>5052</v>
      </c>
      <c r="N28" s="37">
        <f>'12月1日'!$B$6</f>
        <v>5044</v>
      </c>
    </row>
    <row r="29" spans="1:14" ht="13.5" customHeight="1">
      <c r="A29" s="17"/>
      <c r="B29" s="4" t="s">
        <v>9</v>
      </c>
      <c r="C29" s="6">
        <f>'1月1日'!$C$6</f>
        <v>5036</v>
      </c>
      <c r="D29" s="6">
        <f>'2月1日'!$C$6</f>
        <v>5053</v>
      </c>
      <c r="E29" s="6">
        <f>'3月1日'!$C$6</f>
        <v>5036</v>
      </c>
      <c r="F29" s="6">
        <f>'4月1日'!$C$6</f>
        <v>4971</v>
      </c>
      <c r="G29" s="6">
        <f>'5月1日'!$C$6</f>
        <v>5012</v>
      </c>
      <c r="H29" s="6">
        <f>'6月1日'!$C$6</f>
        <v>5010</v>
      </c>
      <c r="I29" s="6">
        <f>'7月1日'!$C$6</f>
        <v>5004</v>
      </c>
      <c r="J29" s="6">
        <f>'8月1日'!$C$6</f>
        <v>5013</v>
      </c>
      <c r="K29" s="6">
        <f>'9月1日'!$C$6</f>
        <v>5010</v>
      </c>
      <c r="L29" s="6">
        <f>'10月1日'!$C$6</f>
        <v>4990</v>
      </c>
      <c r="M29" s="6">
        <f>'11月1日'!$C$6</f>
        <v>5002</v>
      </c>
      <c r="N29" s="18">
        <f>'12月1日'!$C$6</f>
        <v>4998</v>
      </c>
    </row>
    <row r="30" spans="1:14" ht="13.5" customHeight="1">
      <c r="A30" s="17"/>
      <c r="B30" s="4" t="s">
        <v>10</v>
      </c>
      <c r="C30" s="6">
        <f>'1月1日'!$D$6</f>
        <v>5575</v>
      </c>
      <c r="D30" s="6">
        <f>'2月1日'!$D$6</f>
        <v>5586</v>
      </c>
      <c r="E30" s="6">
        <f>'3月1日'!$D$6</f>
        <v>5565</v>
      </c>
      <c r="F30" s="6">
        <f>'4月1日'!$D$6</f>
        <v>5525</v>
      </c>
      <c r="G30" s="6">
        <f>'5月1日'!$D$6</f>
        <v>5562</v>
      </c>
      <c r="H30" s="6">
        <f>'6月1日'!$D$6</f>
        <v>5561</v>
      </c>
      <c r="I30" s="6">
        <f>'7月1日'!$D$6</f>
        <v>5553</v>
      </c>
      <c r="J30" s="6">
        <f>'8月1日'!$D$6</f>
        <v>5538</v>
      </c>
      <c r="K30" s="6">
        <f>'9月1日'!$D$6</f>
        <v>5541</v>
      </c>
      <c r="L30" s="6">
        <f>'10月1日'!$D$6</f>
        <v>5531</v>
      </c>
      <c r="M30" s="6">
        <f>'11月1日'!$D$6</f>
        <v>5536</v>
      </c>
      <c r="N30" s="18">
        <f>'12月1日'!$D$6</f>
        <v>5520</v>
      </c>
    </row>
    <row r="31" spans="1:14" ht="13.5" customHeight="1">
      <c r="A31" s="17"/>
      <c r="B31" s="4" t="s">
        <v>11</v>
      </c>
      <c r="C31" s="34">
        <f>'1月1日'!$E$6</f>
        <v>10611</v>
      </c>
      <c r="D31" s="34">
        <f>'2月1日'!$E$6</f>
        <v>10639</v>
      </c>
      <c r="E31" s="34">
        <f>'3月1日'!$E$6</f>
        <v>10601</v>
      </c>
      <c r="F31" s="34">
        <f>'4月1日'!$E$6</f>
        <v>10496</v>
      </c>
      <c r="G31" s="34">
        <f>'5月1日'!$E$6</f>
        <v>10574</v>
      </c>
      <c r="H31" s="34">
        <f>'6月1日'!$E$6</f>
        <v>10571</v>
      </c>
      <c r="I31" s="34">
        <f>'7月1日'!$E$6</f>
        <v>10557</v>
      </c>
      <c r="J31" s="34">
        <f>'8月1日'!$E$6</f>
        <v>10551</v>
      </c>
      <c r="K31" s="34">
        <f>'9月1日'!$E$6</f>
        <v>10551</v>
      </c>
      <c r="L31" s="34">
        <f>'10月1日'!$E$6</f>
        <v>10521</v>
      </c>
      <c r="M31" s="34">
        <f>'11月1日'!$E$6</f>
        <v>10538</v>
      </c>
      <c r="N31" s="35">
        <f>'12月1日'!$E$6</f>
        <v>10518</v>
      </c>
    </row>
    <row r="32" spans="1:14" ht="13.5" customHeight="1">
      <c r="A32" s="17"/>
      <c r="B32" s="4" t="s">
        <v>12</v>
      </c>
      <c r="C32" s="1">
        <f>'1月1日'!$F$6</f>
        <v>2.07</v>
      </c>
      <c r="D32" s="1">
        <f>'2月1日'!$F$6</f>
        <v>2.07</v>
      </c>
      <c r="E32" s="1">
        <f>'3月1日'!$F$6</f>
        <v>2.07</v>
      </c>
      <c r="F32" s="1">
        <f>'4月1日'!$F$6</f>
        <v>2.07</v>
      </c>
      <c r="G32" s="1">
        <f>'5月1日'!$F$6</f>
        <v>2.07</v>
      </c>
      <c r="H32" s="1">
        <f>'6月1日'!$F$6</f>
        <v>2.07</v>
      </c>
      <c r="I32" s="1">
        <f>'7月1日'!$F$6</f>
        <v>2.07</v>
      </c>
      <c r="J32" s="1">
        <f>'8月1日'!$F$6</f>
        <v>2.07</v>
      </c>
      <c r="K32" s="1">
        <f>'9月1日'!$F$6</f>
        <v>2.07</v>
      </c>
      <c r="L32" s="1">
        <f>'10月1日'!$F$6</f>
        <v>2.07</v>
      </c>
      <c r="M32" s="1">
        <f>'11月1日'!$F$6</f>
        <v>2.07</v>
      </c>
      <c r="N32" s="19">
        <f>'12月1日'!$F$6</f>
        <v>2.07</v>
      </c>
    </row>
    <row r="33" spans="1:14" ht="13.5" customHeight="1" thickBot="1">
      <c r="A33" s="20"/>
      <c r="B33" s="21" t="s">
        <v>13</v>
      </c>
      <c r="C33" s="22">
        <f>'1月1日'!$G$6</f>
        <v>5126.08695652174</v>
      </c>
      <c r="D33" s="22">
        <f>'2月1日'!$G$6</f>
        <v>5139.613526570049</v>
      </c>
      <c r="E33" s="22">
        <f>'3月1日'!$G$6</f>
        <v>5121.256038647343</v>
      </c>
      <c r="F33" s="22">
        <f>'4月1日'!$G$6</f>
        <v>5070.531400966184</v>
      </c>
      <c r="G33" s="22">
        <f>'5月1日'!$G$6</f>
        <v>5108.212560386474</v>
      </c>
      <c r="H33" s="22">
        <f>'6月1日'!$G$6</f>
        <v>5106.763285024155</v>
      </c>
      <c r="I33" s="22">
        <f>'7月1日'!$G$6</f>
        <v>5100</v>
      </c>
      <c r="J33" s="22">
        <f>'8月1日'!$G$6</f>
        <v>5097.101449275363</v>
      </c>
      <c r="K33" s="22">
        <f>'9月1日'!$G$6</f>
        <v>5097.101449275363</v>
      </c>
      <c r="L33" s="22">
        <f>'10月1日'!$G$6</f>
        <v>5082.608695652174</v>
      </c>
      <c r="M33" s="22">
        <f>'11月1日'!$G$6</f>
        <v>5090.821256038647</v>
      </c>
      <c r="N33" s="23">
        <f>'12月1日'!$G$6</f>
        <v>5081.159420289856</v>
      </c>
    </row>
    <row r="34" spans="1:14" ht="13.5" customHeight="1">
      <c r="A34" s="15" t="s">
        <v>20</v>
      </c>
      <c r="B34" s="16" t="s">
        <v>8</v>
      </c>
      <c r="C34" s="36">
        <f>'1月1日'!$B$7</f>
        <v>7064</v>
      </c>
      <c r="D34" s="36">
        <f>'2月1日'!$B$7</f>
        <v>7059</v>
      </c>
      <c r="E34" s="36">
        <f>'3月1日'!$B$7</f>
        <v>7071</v>
      </c>
      <c r="F34" s="36">
        <f>'4月1日'!$B$7</f>
        <v>7049</v>
      </c>
      <c r="G34" s="36">
        <f>'5月1日'!$B$7</f>
        <v>7133</v>
      </c>
      <c r="H34" s="36">
        <f>'6月1日'!$B$7</f>
        <v>7135</v>
      </c>
      <c r="I34" s="36">
        <f>'7月1日'!$B$7</f>
        <v>7154</v>
      </c>
      <c r="J34" s="36">
        <f>'8月1日'!$B$7</f>
        <v>7146</v>
      </c>
      <c r="K34" s="36">
        <f>'9月1日'!$B$7</f>
        <v>7129</v>
      </c>
      <c r="L34" s="36">
        <f>'10月1日'!$B$7</f>
        <v>7137</v>
      </c>
      <c r="M34" s="36">
        <f>'11月1日'!$B$7</f>
        <v>7146</v>
      </c>
      <c r="N34" s="37">
        <f>'12月1日'!$B$7</f>
        <v>7139</v>
      </c>
    </row>
    <row r="35" spans="1:14" ht="13.5" customHeight="1">
      <c r="A35" s="17"/>
      <c r="B35" s="4" t="s">
        <v>9</v>
      </c>
      <c r="C35" s="6">
        <f>'1月1日'!$C$7</f>
        <v>7336</v>
      </c>
      <c r="D35" s="6">
        <f>'2月1日'!$C$7</f>
        <v>7326</v>
      </c>
      <c r="E35" s="6">
        <f>'3月1日'!$C$7</f>
        <v>7337</v>
      </c>
      <c r="F35" s="6">
        <f>'4月1日'!$C$7</f>
        <v>7290</v>
      </c>
      <c r="G35" s="6">
        <f>'5月1日'!$C$7</f>
        <v>7344</v>
      </c>
      <c r="H35" s="6">
        <f>'6月1日'!$C$7</f>
        <v>7349</v>
      </c>
      <c r="I35" s="6">
        <f>'7月1日'!$C$7</f>
        <v>7364</v>
      </c>
      <c r="J35" s="6">
        <f>'8月1日'!$C$7</f>
        <v>7352</v>
      </c>
      <c r="K35" s="6">
        <f>'9月1日'!$C$7</f>
        <v>7341</v>
      </c>
      <c r="L35" s="6">
        <f>'10月1日'!$C$7</f>
        <v>7355</v>
      </c>
      <c r="M35" s="6">
        <f>'11月1日'!$C$7</f>
        <v>7352</v>
      </c>
      <c r="N35" s="18">
        <f>'12月1日'!$C$7</f>
        <v>7339</v>
      </c>
    </row>
    <row r="36" spans="1:14" ht="13.5" customHeight="1">
      <c r="A36" s="17"/>
      <c r="B36" s="4" t="s">
        <v>10</v>
      </c>
      <c r="C36" s="6">
        <f>'1月1日'!$D$7</f>
        <v>7935</v>
      </c>
      <c r="D36" s="6">
        <f>'2月1日'!$D$7</f>
        <v>7944</v>
      </c>
      <c r="E36" s="6">
        <f>'3月1日'!$D$7</f>
        <v>7944</v>
      </c>
      <c r="F36" s="6">
        <f>'4月1日'!$D$7</f>
        <v>7918</v>
      </c>
      <c r="G36" s="6">
        <f>'5月1日'!$D$7</f>
        <v>7982</v>
      </c>
      <c r="H36" s="6">
        <f>'6月1日'!$D$7</f>
        <v>7980</v>
      </c>
      <c r="I36" s="6">
        <f>'7月1日'!$D$7</f>
        <v>8000</v>
      </c>
      <c r="J36" s="6">
        <f>'8月1日'!$D$7</f>
        <v>7997</v>
      </c>
      <c r="K36" s="6">
        <f>'9月1日'!$D$7</f>
        <v>7991</v>
      </c>
      <c r="L36" s="6">
        <f>'10月1日'!$D$7</f>
        <v>7999</v>
      </c>
      <c r="M36" s="6">
        <f>'11月1日'!$D$7</f>
        <v>7996</v>
      </c>
      <c r="N36" s="18">
        <f>'12月1日'!$D$7</f>
        <v>7970</v>
      </c>
    </row>
    <row r="37" spans="1:14" ht="13.5" customHeight="1">
      <c r="A37" s="17"/>
      <c r="B37" s="4" t="s">
        <v>11</v>
      </c>
      <c r="C37" s="34">
        <f>'1月1日'!$E$7</f>
        <v>15271</v>
      </c>
      <c r="D37" s="34">
        <f>'2月1日'!$E$7</f>
        <v>15270</v>
      </c>
      <c r="E37" s="34">
        <f>'3月1日'!$E$7</f>
        <v>15281</v>
      </c>
      <c r="F37" s="34">
        <f>'4月1日'!$E$7</f>
        <v>15208</v>
      </c>
      <c r="G37" s="34">
        <f>'5月1日'!$E$7</f>
        <v>15326</v>
      </c>
      <c r="H37" s="34">
        <f>'6月1日'!$E$7</f>
        <v>15329</v>
      </c>
      <c r="I37" s="34">
        <f>'7月1日'!$E$7</f>
        <v>15364</v>
      </c>
      <c r="J37" s="34">
        <f>'8月1日'!$E$7</f>
        <v>15349</v>
      </c>
      <c r="K37" s="34">
        <f>'9月1日'!$E$7</f>
        <v>15332</v>
      </c>
      <c r="L37" s="34">
        <f>'10月1日'!$E$7</f>
        <v>15354</v>
      </c>
      <c r="M37" s="34">
        <f>'11月1日'!$E$7</f>
        <v>15348</v>
      </c>
      <c r="N37" s="35">
        <f>'12月1日'!$E$7</f>
        <v>15309</v>
      </c>
    </row>
    <row r="38" spans="1:14" ht="13.5" customHeight="1">
      <c r="A38" s="17"/>
      <c r="B38" s="4" t="s">
        <v>12</v>
      </c>
      <c r="C38" s="9">
        <f>'1月1日'!$F$7</f>
        <v>3</v>
      </c>
      <c r="D38" s="9">
        <f>'2月1日'!$F$7</f>
        <v>3</v>
      </c>
      <c r="E38" s="9">
        <f>'3月1日'!$F$7</f>
        <v>3</v>
      </c>
      <c r="F38" s="9">
        <f>'4月1日'!$F$7</f>
        <v>3</v>
      </c>
      <c r="G38" s="9">
        <f>'5月1日'!$F$7</f>
        <v>3</v>
      </c>
      <c r="H38" s="9">
        <f>'6月1日'!$F$7</f>
        <v>3</v>
      </c>
      <c r="I38" s="9">
        <f>'7月1日'!$F$7</f>
        <v>3</v>
      </c>
      <c r="J38" s="9">
        <f>'8月1日'!$F$7</f>
        <v>3</v>
      </c>
      <c r="K38" s="9">
        <f>'9月1日'!$F$7</f>
        <v>3</v>
      </c>
      <c r="L38" s="9">
        <f>'10月1日'!$F$7</f>
        <v>3</v>
      </c>
      <c r="M38" s="9">
        <f>'11月1日'!$F$7</f>
        <v>3</v>
      </c>
      <c r="N38" s="24">
        <f>'12月1日'!$F$7</f>
        <v>3</v>
      </c>
    </row>
    <row r="39" spans="1:14" ht="13.5" customHeight="1" thickBot="1">
      <c r="A39" s="20"/>
      <c r="B39" s="21" t="s">
        <v>13</v>
      </c>
      <c r="C39" s="22">
        <f>'1月1日'!$G$7</f>
        <v>5090.333333333333</v>
      </c>
      <c r="D39" s="22">
        <f>'2月1日'!$G$7</f>
        <v>5090</v>
      </c>
      <c r="E39" s="22">
        <f>'3月1日'!$G$7</f>
        <v>5093.666666666667</v>
      </c>
      <c r="F39" s="22">
        <f>'4月1日'!$G$7</f>
        <v>5069.333333333333</v>
      </c>
      <c r="G39" s="22">
        <f>'5月1日'!$G$7</f>
        <v>5108.666666666667</v>
      </c>
      <c r="H39" s="22">
        <f>'6月1日'!$G$7</f>
        <v>5109.666666666667</v>
      </c>
      <c r="I39" s="22">
        <f>'7月1日'!$G$7</f>
        <v>5121.333333333333</v>
      </c>
      <c r="J39" s="22">
        <f>'8月1日'!$G$7</f>
        <v>5116.333333333333</v>
      </c>
      <c r="K39" s="22">
        <f>'9月1日'!$G$7</f>
        <v>5110.666666666667</v>
      </c>
      <c r="L39" s="22">
        <f>'10月1日'!$G$7</f>
        <v>5118</v>
      </c>
      <c r="M39" s="22">
        <f>'11月1日'!$G$7</f>
        <v>5116</v>
      </c>
      <c r="N39" s="23">
        <f>'12月1日'!$G$7</f>
        <v>5103</v>
      </c>
    </row>
    <row r="40" spans="1:14" ht="13.5" customHeight="1">
      <c r="A40" s="15" t="s">
        <v>19</v>
      </c>
      <c r="B40" s="16" t="s">
        <v>8</v>
      </c>
      <c r="C40" s="36">
        <f>'1月1日'!$B$8</f>
        <v>7011</v>
      </c>
      <c r="D40" s="36">
        <f>'2月1日'!$B$8</f>
        <v>7001</v>
      </c>
      <c r="E40" s="36">
        <f>'3月1日'!$B$8</f>
        <v>6999</v>
      </c>
      <c r="F40" s="36">
        <f>'4月1日'!$B$8</f>
        <v>6939</v>
      </c>
      <c r="G40" s="36">
        <f>'5月1日'!$B$8</f>
        <v>6961</v>
      </c>
      <c r="H40" s="36">
        <f>'6月1日'!$B$8</f>
        <v>6972</v>
      </c>
      <c r="I40" s="36">
        <f>'7月1日'!$B$8</f>
        <v>6983</v>
      </c>
      <c r="J40" s="36">
        <f>'8月1日'!$B$8</f>
        <v>6978</v>
      </c>
      <c r="K40" s="36">
        <f>'9月1日'!$B$8</f>
        <v>6974</v>
      </c>
      <c r="L40" s="36">
        <f>'10月1日'!$B$8</f>
        <v>6953</v>
      </c>
      <c r="M40" s="36">
        <f>'11月1日'!$B$8</f>
        <v>6963</v>
      </c>
      <c r="N40" s="37">
        <f>'12月1日'!$B$8</f>
        <v>6976</v>
      </c>
    </row>
    <row r="41" spans="1:14" ht="13.5" customHeight="1">
      <c r="A41" s="17"/>
      <c r="B41" s="4" t="s">
        <v>9</v>
      </c>
      <c r="C41" s="6">
        <f>'1月1日'!$C$8</f>
        <v>7260</v>
      </c>
      <c r="D41" s="6">
        <f>'2月1日'!$C$8</f>
        <v>7261</v>
      </c>
      <c r="E41" s="6">
        <f>'3月1日'!$C$8</f>
        <v>7270</v>
      </c>
      <c r="F41" s="6">
        <f>'4月1日'!$C$8</f>
        <v>7201</v>
      </c>
      <c r="G41" s="6">
        <f>'5月1日'!$C$8</f>
        <v>7195</v>
      </c>
      <c r="H41" s="6">
        <f>'6月1日'!$C$8</f>
        <v>7196</v>
      </c>
      <c r="I41" s="6">
        <f>'7月1日'!$C$8</f>
        <v>7197</v>
      </c>
      <c r="J41" s="6">
        <f>'8月1日'!$C$8</f>
        <v>7195</v>
      </c>
      <c r="K41" s="6">
        <f>'9月1日'!$C$8</f>
        <v>7194</v>
      </c>
      <c r="L41" s="6">
        <f>'10月1日'!$C$8</f>
        <v>7161</v>
      </c>
      <c r="M41" s="6">
        <f>'11月1日'!$C$8</f>
        <v>7175</v>
      </c>
      <c r="N41" s="18">
        <f>'12月1日'!$C$8</f>
        <v>7182</v>
      </c>
    </row>
    <row r="42" spans="1:14" ht="13.5" customHeight="1">
      <c r="A42" s="17"/>
      <c r="B42" s="4" t="s">
        <v>10</v>
      </c>
      <c r="C42" s="6">
        <f>'1月1日'!$D$8</f>
        <v>7838</v>
      </c>
      <c r="D42" s="6">
        <f>'2月1日'!$D$8</f>
        <v>7826</v>
      </c>
      <c r="E42" s="6">
        <f>'3月1日'!$D$8</f>
        <v>7852</v>
      </c>
      <c r="F42" s="6">
        <f>'4月1日'!$D$8</f>
        <v>7824</v>
      </c>
      <c r="G42" s="6">
        <f>'5月1日'!$D$8</f>
        <v>7849</v>
      </c>
      <c r="H42" s="6">
        <f>'6月1日'!$D$8</f>
        <v>7852</v>
      </c>
      <c r="I42" s="6">
        <f>'7月1日'!$D$8</f>
        <v>7860</v>
      </c>
      <c r="J42" s="6">
        <f>'8月1日'!$D$8</f>
        <v>7830</v>
      </c>
      <c r="K42" s="6">
        <f>'9月1日'!$D$8</f>
        <v>7831</v>
      </c>
      <c r="L42" s="6">
        <f>'10月1日'!$D$8</f>
        <v>7815</v>
      </c>
      <c r="M42" s="6">
        <f>'11月1日'!$D$8</f>
        <v>7827</v>
      </c>
      <c r="N42" s="18">
        <f>'12月1日'!$D$8</f>
        <v>7835</v>
      </c>
    </row>
    <row r="43" spans="1:14" ht="13.5" customHeight="1">
      <c r="A43" s="17"/>
      <c r="B43" s="4" t="s">
        <v>11</v>
      </c>
      <c r="C43" s="34">
        <f>'1月1日'!$E$8</f>
        <v>15098</v>
      </c>
      <c r="D43" s="34">
        <f>'2月1日'!$E$8</f>
        <v>15087</v>
      </c>
      <c r="E43" s="34">
        <f>'3月1日'!$E$8</f>
        <v>15122</v>
      </c>
      <c r="F43" s="34">
        <f>'4月1日'!$E$8</f>
        <v>15025</v>
      </c>
      <c r="G43" s="34">
        <f>'5月1日'!$E$8</f>
        <v>15044</v>
      </c>
      <c r="H43" s="34">
        <f>'6月1日'!$E$8</f>
        <v>15048</v>
      </c>
      <c r="I43" s="34">
        <f>'7月1日'!$E$8</f>
        <v>15057</v>
      </c>
      <c r="J43" s="34">
        <f>'8月1日'!$E$8</f>
        <v>15025</v>
      </c>
      <c r="K43" s="34">
        <f>'9月1日'!$E$8</f>
        <v>15025</v>
      </c>
      <c r="L43" s="34">
        <f>'10月1日'!$E$8</f>
        <v>14976</v>
      </c>
      <c r="M43" s="34">
        <f>'11月1日'!$E$8</f>
        <v>15002</v>
      </c>
      <c r="N43" s="35">
        <f>'12月1日'!$E$8</f>
        <v>15017</v>
      </c>
    </row>
    <row r="44" spans="1:14" ht="13.5" customHeight="1">
      <c r="A44" s="17"/>
      <c r="B44" s="4" t="s">
        <v>12</v>
      </c>
      <c r="C44" s="1">
        <f>'1月1日'!$F$8</f>
        <v>3.63</v>
      </c>
      <c r="D44" s="1">
        <f>'2月1日'!$F$8</f>
        <v>3.63</v>
      </c>
      <c r="E44" s="1">
        <f>'3月1日'!$F$8</f>
        <v>3.63</v>
      </c>
      <c r="F44" s="1">
        <f>'4月1日'!$F$8</f>
        <v>3.63</v>
      </c>
      <c r="G44" s="1">
        <f>'5月1日'!$F$8</f>
        <v>3.63</v>
      </c>
      <c r="H44" s="1">
        <f>'6月1日'!$F$8</f>
        <v>3.63</v>
      </c>
      <c r="I44" s="1">
        <f>'7月1日'!$F$8</f>
        <v>3.63</v>
      </c>
      <c r="J44" s="1">
        <f>'8月1日'!$F$8</f>
        <v>3.63</v>
      </c>
      <c r="K44" s="1">
        <f>'9月1日'!$F$8</f>
        <v>3.63</v>
      </c>
      <c r="L44" s="1">
        <f>'10月1日'!$F$8</f>
        <v>3.63</v>
      </c>
      <c r="M44" s="1">
        <f>'11月1日'!$F$8</f>
        <v>3.63</v>
      </c>
      <c r="N44" s="19">
        <f>'12月1日'!$F$8</f>
        <v>3.63</v>
      </c>
    </row>
    <row r="45" spans="1:14" ht="13.5" customHeight="1" thickBot="1">
      <c r="A45" s="20"/>
      <c r="B45" s="21" t="s">
        <v>13</v>
      </c>
      <c r="C45" s="22">
        <f>'1月1日'!$G$8</f>
        <v>4159.228650137741</v>
      </c>
      <c r="D45" s="22">
        <f>'2月1日'!$G$8</f>
        <v>4156.198347107438</v>
      </c>
      <c r="E45" s="22">
        <f>'3月1日'!$G$8</f>
        <v>4165.840220385675</v>
      </c>
      <c r="F45" s="22">
        <f>'4月1日'!$G$8</f>
        <v>4139.118457300276</v>
      </c>
      <c r="G45" s="22">
        <f>'5月1日'!$G$8</f>
        <v>4144.35261707989</v>
      </c>
      <c r="H45" s="22">
        <f>'6月1日'!$G$8</f>
        <v>4145.454545454546</v>
      </c>
      <c r="I45" s="22">
        <f>'7月1日'!$G$8</f>
        <v>4147.933884297521</v>
      </c>
      <c r="J45" s="22">
        <f>'8月1日'!$G$8</f>
        <v>4139.118457300276</v>
      </c>
      <c r="K45" s="22">
        <f>'9月1日'!$G$8</f>
        <v>4139.118457300276</v>
      </c>
      <c r="L45" s="22">
        <f>'10月1日'!$G$8</f>
        <v>4125.619834710744</v>
      </c>
      <c r="M45" s="22">
        <f>'11月1日'!$G$8</f>
        <v>4132.782369146005</v>
      </c>
      <c r="N45" s="23">
        <f>'12月1日'!$G$8</f>
        <v>4136.914600550965</v>
      </c>
    </row>
    <row r="46" spans="1:14" ht="13.5" customHeight="1">
      <c r="A46" s="15" t="s">
        <v>16</v>
      </c>
      <c r="B46" s="16" t="s">
        <v>8</v>
      </c>
      <c r="C46" s="36">
        <f>'1月1日'!$B$9</f>
        <v>5865</v>
      </c>
      <c r="D46" s="36">
        <f>'2月1日'!$B$9</f>
        <v>5860</v>
      </c>
      <c r="E46" s="36">
        <f>'3月1日'!$B$9</f>
        <v>5864</v>
      </c>
      <c r="F46" s="36">
        <f>'4月1日'!$B$9</f>
        <v>5844</v>
      </c>
      <c r="G46" s="36">
        <f>'5月1日'!$B$9</f>
        <v>5869</v>
      </c>
      <c r="H46" s="36">
        <f>'6月1日'!$B$9</f>
        <v>5871</v>
      </c>
      <c r="I46" s="36">
        <f>'7月1日'!$B$9</f>
        <v>5866</v>
      </c>
      <c r="J46" s="36">
        <f>'8月1日'!$B$9</f>
        <v>5876</v>
      </c>
      <c r="K46" s="36">
        <f>'9月1日'!$B$9</f>
        <v>5875</v>
      </c>
      <c r="L46" s="36">
        <f>'10月1日'!$B$9</f>
        <v>5872</v>
      </c>
      <c r="M46" s="36">
        <f>'11月1日'!$B$9</f>
        <v>5872</v>
      </c>
      <c r="N46" s="37">
        <f>'12月1日'!$B$9</f>
        <v>5862</v>
      </c>
    </row>
    <row r="47" spans="1:14" ht="13.5" customHeight="1">
      <c r="A47" s="17"/>
      <c r="B47" s="4" t="s">
        <v>9</v>
      </c>
      <c r="C47" s="6">
        <f>'1月1日'!$C$9</f>
        <v>5708</v>
      </c>
      <c r="D47" s="6">
        <f>'2月1日'!$C$9</f>
        <v>5702</v>
      </c>
      <c r="E47" s="6">
        <f>'3月1日'!$C$9</f>
        <v>5688</v>
      </c>
      <c r="F47" s="6">
        <f>'4月1日'!$C$9</f>
        <v>5657</v>
      </c>
      <c r="G47" s="6">
        <f>'5月1日'!$C$9</f>
        <v>5683</v>
      </c>
      <c r="H47" s="6">
        <f>'6月1日'!$C$9</f>
        <v>5680</v>
      </c>
      <c r="I47" s="6">
        <f>'7月1日'!$C$9</f>
        <v>5674</v>
      </c>
      <c r="J47" s="6">
        <f>'8月1日'!$C$9</f>
        <v>5674</v>
      </c>
      <c r="K47" s="6">
        <f>'9月1日'!$C$9</f>
        <v>5658</v>
      </c>
      <c r="L47" s="6">
        <f>'10月1日'!$C$9</f>
        <v>5651</v>
      </c>
      <c r="M47" s="6">
        <f>'11月1日'!$C$9</f>
        <v>5655</v>
      </c>
      <c r="N47" s="18">
        <f>'12月1日'!$C$9</f>
        <v>5644</v>
      </c>
    </row>
    <row r="48" spans="1:14" ht="13.5" customHeight="1">
      <c r="A48" s="17"/>
      <c r="B48" s="4" t="s">
        <v>10</v>
      </c>
      <c r="C48" s="6">
        <f>'1月1日'!$D$9</f>
        <v>6656</v>
      </c>
      <c r="D48" s="6">
        <f>'2月1日'!$D$9</f>
        <v>6634</v>
      </c>
      <c r="E48" s="6">
        <f>'3月1日'!$D$9</f>
        <v>6627</v>
      </c>
      <c r="F48" s="6">
        <f>'4月1日'!$D$9</f>
        <v>6593</v>
      </c>
      <c r="G48" s="6">
        <f>'5月1日'!$D$9</f>
        <v>6617</v>
      </c>
      <c r="H48" s="6">
        <f>'6月1日'!$D$9</f>
        <v>6620</v>
      </c>
      <c r="I48" s="6">
        <f>'7月1日'!$D$9</f>
        <v>6611</v>
      </c>
      <c r="J48" s="6">
        <f>'8月1日'!$D$9</f>
        <v>6620</v>
      </c>
      <c r="K48" s="6">
        <f>'9月1日'!$D$9</f>
        <v>6615</v>
      </c>
      <c r="L48" s="6">
        <f>'10月1日'!$D$9</f>
        <v>6610</v>
      </c>
      <c r="M48" s="6">
        <f>'11月1日'!$D$9</f>
        <v>6609</v>
      </c>
      <c r="N48" s="18">
        <f>'12月1日'!$D$9</f>
        <v>6590</v>
      </c>
    </row>
    <row r="49" spans="1:14" ht="13.5" customHeight="1">
      <c r="A49" s="17"/>
      <c r="B49" s="4" t="s">
        <v>11</v>
      </c>
      <c r="C49" s="34">
        <f>'1月1日'!$E$9</f>
        <v>12364</v>
      </c>
      <c r="D49" s="34">
        <f>'2月1日'!$E$9</f>
        <v>12336</v>
      </c>
      <c r="E49" s="34">
        <f>'3月1日'!$E$9</f>
        <v>12315</v>
      </c>
      <c r="F49" s="34">
        <f>'4月1日'!$E$9</f>
        <v>12250</v>
      </c>
      <c r="G49" s="34">
        <f>'5月1日'!$E$9</f>
        <v>12300</v>
      </c>
      <c r="H49" s="34">
        <f>'6月1日'!$E$9</f>
        <v>12300</v>
      </c>
      <c r="I49" s="34">
        <f>'7月1日'!$E$9</f>
        <v>12285</v>
      </c>
      <c r="J49" s="34">
        <f>'8月1日'!$E$9</f>
        <v>12294</v>
      </c>
      <c r="K49" s="34">
        <f>'9月1日'!$E$9</f>
        <v>12273</v>
      </c>
      <c r="L49" s="34">
        <f>'10月1日'!$E$9</f>
        <v>12261</v>
      </c>
      <c r="M49" s="34">
        <f>'11月1日'!$E$9</f>
        <v>12264</v>
      </c>
      <c r="N49" s="35">
        <f>'12月1日'!$E$9</f>
        <v>12234</v>
      </c>
    </row>
    <row r="50" spans="1:14" ht="13.5" customHeight="1">
      <c r="A50" s="17"/>
      <c r="B50" s="4" t="s">
        <v>12</v>
      </c>
      <c r="C50" s="1">
        <f>'1月1日'!$F$9</f>
        <v>2.45</v>
      </c>
      <c r="D50" s="1">
        <f>'2月1日'!$F$9</f>
        <v>2.45</v>
      </c>
      <c r="E50" s="1">
        <f>'3月1日'!$F$9</f>
        <v>2.45</v>
      </c>
      <c r="F50" s="1">
        <f>'4月1日'!$F$9</f>
        <v>2.45</v>
      </c>
      <c r="G50" s="1">
        <f>'5月1日'!$F$9</f>
        <v>2.45</v>
      </c>
      <c r="H50" s="1">
        <f>'6月1日'!$F$9</f>
        <v>2.45</v>
      </c>
      <c r="I50" s="1">
        <f>'7月1日'!$F$9</f>
        <v>2.45</v>
      </c>
      <c r="J50" s="1">
        <f>'8月1日'!$F$9</f>
        <v>2.45</v>
      </c>
      <c r="K50" s="1">
        <f>'9月1日'!$F$9</f>
        <v>2.45</v>
      </c>
      <c r="L50" s="1">
        <f>'10月1日'!$F$9</f>
        <v>2.45</v>
      </c>
      <c r="M50" s="1">
        <f>'11月1日'!$F$9</f>
        <v>2.45</v>
      </c>
      <c r="N50" s="19">
        <f>'12月1日'!$F$9</f>
        <v>2.45</v>
      </c>
    </row>
    <row r="51" spans="1:14" ht="13.5" customHeight="1" thickBot="1">
      <c r="A51" s="20"/>
      <c r="B51" s="21" t="s">
        <v>13</v>
      </c>
      <c r="C51" s="22">
        <f>'1月1日'!$G$9</f>
        <v>5046.530612244897</v>
      </c>
      <c r="D51" s="22">
        <f>'2月1日'!$G$9</f>
        <v>5035.102040816326</v>
      </c>
      <c r="E51" s="22">
        <f>'3月1日'!$G$9</f>
        <v>5026.530612244897</v>
      </c>
      <c r="F51" s="22">
        <f>'4月1日'!$G$9</f>
        <v>5000</v>
      </c>
      <c r="G51" s="22">
        <f>'5月1日'!$G$9</f>
        <v>5020.408163265306</v>
      </c>
      <c r="H51" s="22">
        <f>'6月1日'!$G$9</f>
        <v>5020.408163265306</v>
      </c>
      <c r="I51" s="22">
        <f>'7月1日'!$G$9</f>
        <v>5014.285714285714</v>
      </c>
      <c r="J51" s="22">
        <f>'8月1日'!$G$9</f>
        <v>5017.959183673469</v>
      </c>
      <c r="K51" s="22">
        <f>'9月1日'!$G$9</f>
        <v>5009.3877551020405</v>
      </c>
      <c r="L51" s="22">
        <f>'10月1日'!$G$9</f>
        <v>5004.489795918367</v>
      </c>
      <c r="M51" s="22">
        <f>'11月1日'!$G$9</f>
        <v>5005.714285714285</v>
      </c>
      <c r="N51" s="23">
        <f>'12月1日'!$G$9</f>
        <v>4993.469387755102</v>
      </c>
    </row>
    <row r="52" spans="1:14" ht="13.5" customHeight="1">
      <c r="A52" s="15" t="s">
        <v>21</v>
      </c>
      <c r="B52" s="16" t="s">
        <v>8</v>
      </c>
      <c r="C52" s="36">
        <f>'1月1日'!$B$10</f>
        <v>7452</v>
      </c>
      <c r="D52" s="36">
        <f>'2月1日'!$B$10</f>
        <v>7443</v>
      </c>
      <c r="E52" s="36">
        <f>'3月1日'!$B$10</f>
        <v>7431</v>
      </c>
      <c r="F52" s="36">
        <f>'4月1日'!$B$10</f>
        <v>7408</v>
      </c>
      <c r="G52" s="36">
        <f>'5月1日'!$B$10</f>
        <v>7418</v>
      </c>
      <c r="H52" s="36">
        <f>'6月1日'!$B$10</f>
        <v>7431</v>
      </c>
      <c r="I52" s="36">
        <f>'7月1日'!$B$10</f>
        <v>7429</v>
      </c>
      <c r="J52" s="36">
        <f>'8月1日'!$B$10</f>
        <v>7443</v>
      </c>
      <c r="K52" s="36">
        <f>'9月1日'!$B$10</f>
        <v>7449</v>
      </c>
      <c r="L52" s="36">
        <f>'10月1日'!$B$10</f>
        <v>7459</v>
      </c>
      <c r="M52" s="36">
        <f>'11月1日'!$B$10</f>
        <v>7475</v>
      </c>
      <c r="N52" s="37">
        <f>'12月1日'!$B$10</f>
        <v>7489</v>
      </c>
    </row>
    <row r="53" spans="1:14" ht="13.5" customHeight="1">
      <c r="A53" s="17"/>
      <c r="B53" s="4" t="s">
        <v>9</v>
      </c>
      <c r="C53" s="6">
        <f>'1月1日'!$C$10</f>
        <v>8372</v>
      </c>
      <c r="D53" s="6">
        <f>'2月1日'!$C$10</f>
        <v>8359</v>
      </c>
      <c r="E53" s="6">
        <f>'3月1日'!$C$10</f>
        <v>8344</v>
      </c>
      <c r="F53" s="6">
        <f>'4月1日'!$C$10</f>
        <v>8261</v>
      </c>
      <c r="G53" s="6">
        <f>'5月1日'!$C$10</f>
        <v>8274</v>
      </c>
      <c r="H53" s="6">
        <f>'6月1日'!$C$10</f>
        <v>8297</v>
      </c>
      <c r="I53" s="6">
        <f>'7月1日'!$C$10</f>
        <v>8289</v>
      </c>
      <c r="J53" s="6">
        <f>'8月1日'!$C$10</f>
        <v>8291</v>
      </c>
      <c r="K53" s="6">
        <f>'9月1日'!$C$10</f>
        <v>8296</v>
      </c>
      <c r="L53" s="6">
        <f>'10月1日'!$C$10</f>
        <v>8295</v>
      </c>
      <c r="M53" s="6">
        <f>'11月1日'!$C$10</f>
        <v>8306</v>
      </c>
      <c r="N53" s="18">
        <f>'12月1日'!$C$10</f>
        <v>8319</v>
      </c>
    </row>
    <row r="54" spans="1:14" ht="13.5" customHeight="1">
      <c r="A54" s="17"/>
      <c r="B54" s="4" t="s">
        <v>10</v>
      </c>
      <c r="C54" s="6">
        <f>'1月1日'!$D$10</f>
        <v>9381</v>
      </c>
      <c r="D54" s="6">
        <f>'2月1日'!$D$10</f>
        <v>9375</v>
      </c>
      <c r="E54" s="6">
        <f>'3月1日'!$D$10</f>
        <v>9365</v>
      </c>
      <c r="F54" s="6">
        <f>'4月1日'!$D$10</f>
        <v>9318</v>
      </c>
      <c r="G54" s="6">
        <f>'5月1日'!$D$10</f>
        <v>9319</v>
      </c>
      <c r="H54" s="6">
        <f>'6月1日'!$D$10</f>
        <v>9335</v>
      </c>
      <c r="I54" s="6">
        <f>'7月1日'!$D$10</f>
        <v>9327</v>
      </c>
      <c r="J54" s="6">
        <f>'8月1日'!$D$10</f>
        <v>9349</v>
      </c>
      <c r="K54" s="6">
        <f>'9月1日'!$D$10</f>
        <v>9359</v>
      </c>
      <c r="L54" s="6">
        <f>'10月1日'!$D$10</f>
        <v>9344</v>
      </c>
      <c r="M54" s="6">
        <f>'11月1日'!$D$10</f>
        <v>9352</v>
      </c>
      <c r="N54" s="18">
        <f>'12月1日'!$D$10</f>
        <v>9357</v>
      </c>
    </row>
    <row r="55" spans="1:14" ht="13.5" customHeight="1">
      <c r="A55" s="17"/>
      <c r="B55" s="4" t="s">
        <v>11</v>
      </c>
      <c r="C55" s="34">
        <f>'1月1日'!$E$10</f>
        <v>17753</v>
      </c>
      <c r="D55" s="34">
        <f>'2月1日'!$E$10</f>
        <v>17734</v>
      </c>
      <c r="E55" s="34">
        <f>'3月1日'!$E$10</f>
        <v>17709</v>
      </c>
      <c r="F55" s="34">
        <f>'4月1日'!$E$10</f>
        <v>17579</v>
      </c>
      <c r="G55" s="34">
        <f>'5月1日'!$E$10</f>
        <v>17593</v>
      </c>
      <c r="H55" s="34">
        <f>'6月1日'!$E$10</f>
        <v>17632</v>
      </c>
      <c r="I55" s="34">
        <f>'7月1日'!$E$10</f>
        <v>17616</v>
      </c>
      <c r="J55" s="34">
        <f>'8月1日'!$E$10</f>
        <v>17640</v>
      </c>
      <c r="K55" s="34">
        <f>'9月1日'!$E$10</f>
        <v>17655</v>
      </c>
      <c r="L55" s="34">
        <f>'10月1日'!$E$10</f>
        <v>17639</v>
      </c>
      <c r="M55" s="34">
        <f>'11月1日'!$E$10</f>
        <v>17658</v>
      </c>
      <c r="N55" s="35">
        <f>'12月1日'!$E$10</f>
        <v>17676</v>
      </c>
    </row>
    <row r="56" spans="1:14" ht="13.5" customHeight="1">
      <c r="A56" s="17"/>
      <c r="B56" s="4" t="s">
        <v>12</v>
      </c>
      <c r="C56" s="1">
        <f>'1月1日'!$F$10</f>
        <v>6.47</v>
      </c>
      <c r="D56" s="1">
        <f>'2月1日'!$F$10</f>
        <v>6.47</v>
      </c>
      <c r="E56" s="1">
        <f>'3月1日'!$F$10</f>
        <v>6.47</v>
      </c>
      <c r="F56" s="1">
        <f>'4月1日'!$F$10</f>
        <v>6.47</v>
      </c>
      <c r="G56" s="1">
        <f>'5月1日'!$F$10</f>
        <v>6.47</v>
      </c>
      <c r="H56" s="1">
        <f>'6月1日'!$F$10</f>
        <v>6.47</v>
      </c>
      <c r="I56" s="1">
        <f>'7月1日'!$F$10</f>
        <v>6.47</v>
      </c>
      <c r="J56" s="1">
        <f>'8月1日'!$F$10</f>
        <v>6.47</v>
      </c>
      <c r="K56" s="1">
        <f>'9月1日'!$F$10</f>
        <v>6.47</v>
      </c>
      <c r="L56" s="1">
        <f>'10月1日'!$F$10</f>
        <v>6.47</v>
      </c>
      <c r="M56" s="1">
        <f>'11月1日'!$F$10</f>
        <v>6.47</v>
      </c>
      <c r="N56" s="19">
        <f>'12月1日'!$F$10</f>
        <v>6.47</v>
      </c>
    </row>
    <row r="57" spans="1:14" ht="13.5" customHeight="1" thickBot="1">
      <c r="A57" s="20"/>
      <c r="B57" s="21" t="s">
        <v>13</v>
      </c>
      <c r="C57" s="22">
        <f>'1月1日'!$G$10</f>
        <v>2743.8948995363216</v>
      </c>
      <c r="D57" s="22">
        <f>'2月1日'!$G$10</f>
        <v>2740.9582689335393</v>
      </c>
      <c r="E57" s="22">
        <f>'3月1日'!$G$10</f>
        <v>2737.0942812983</v>
      </c>
      <c r="F57" s="22">
        <f>'4月1日'!$G$10</f>
        <v>2717.0015455950543</v>
      </c>
      <c r="G57" s="22">
        <f>'5月1日'!$G$10</f>
        <v>2719.1653786707884</v>
      </c>
      <c r="H57" s="22">
        <f>'6月1日'!$G$10</f>
        <v>2725.193199381762</v>
      </c>
      <c r="I57" s="22">
        <f>'7月1日'!$G$10</f>
        <v>2722.7202472952085</v>
      </c>
      <c r="J57" s="22">
        <f>'8月1日'!$G$10</f>
        <v>2726.4296754250386</v>
      </c>
      <c r="K57" s="22">
        <f>'9月1日'!$G$10</f>
        <v>2728.7480680061826</v>
      </c>
      <c r="L57" s="22">
        <f>'10月1日'!$G$10</f>
        <v>2726.275115919629</v>
      </c>
      <c r="M57" s="22">
        <f>'11月1日'!$G$10</f>
        <v>2729.2117465224114</v>
      </c>
      <c r="N57" s="23">
        <f>'12月1日'!$G$10</f>
        <v>2731.993817619784</v>
      </c>
    </row>
    <row r="58" spans="1:14" ht="13.5" customHeight="1">
      <c r="A58" s="15" t="s">
        <v>22</v>
      </c>
      <c r="B58" s="16" t="s">
        <v>8</v>
      </c>
      <c r="C58" s="36">
        <f>'1月1日'!$B$11</f>
        <v>7229</v>
      </c>
      <c r="D58" s="36">
        <f>'2月1日'!$B$11</f>
        <v>7226</v>
      </c>
      <c r="E58" s="36">
        <f>'3月1日'!$B$11</f>
        <v>7232</v>
      </c>
      <c r="F58" s="36">
        <f>'4月1日'!$B$11</f>
        <v>7210</v>
      </c>
      <c r="G58" s="36">
        <f>'5月1日'!$B$11</f>
        <v>7224</v>
      </c>
      <c r="H58" s="36">
        <f>'6月1日'!$B$11</f>
        <v>7221</v>
      </c>
      <c r="I58" s="36">
        <f>'7月1日'!$B$11</f>
        <v>7216</v>
      </c>
      <c r="J58" s="36">
        <f>'8月1日'!$B$11</f>
        <v>7202</v>
      </c>
      <c r="K58" s="36">
        <f>'9月1日'!$B$11</f>
        <v>7197</v>
      </c>
      <c r="L58" s="36">
        <f>'10月1日'!$B$11</f>
        <v>7195</v>
      </c>
      <c r="M58" s="36">
        <f>'11月1日'!$B$11</f>
        <v>7190</v>
      </c>
      <c r="N58" s="37">
        <f>'12月1日'!$B$11</f>
        <v>7173</v>
      </c>
    </row>
    <row r="59" spans="1:14" ht="13.5" customHeight="1">
      <c r="A59" s="17"/>
      <c r="B59" s="4" t="s">
        <v>9</v>
      </c>
      <c r="C59" s="6">
        <f>'1月1日'!$C$11</f>
        <v>7913</v>
      </c>
      <c r="D59" s="6">
        <f>'2月1日'!$C$11</f>
        <v>7909</v>
      </c>
      <c r="E59" s="6">
        <f>'3月1日'!$C$11</f>
        <v>7903</v>
      </c>
      <c r="F59" s="6">
        <f>'4月1日'!$C$11</f>
        <v>7859</v>
      </c>
      <c r="G59" s="6">
        <f>'5月1日'!$C$11</f>
        <v>7878</v>
      </c>
      <c r="H59" s="6">
        <f>'6月1日'!$C$11</f>
        <v>7882</v>
      </c>
      <c r="I59" s="6">
        <f>'7月1日'!$C$11</f>
        <v>7861</v>
      </c>
      <c r="J59" s="6">
        <f>'8月1日'!$C$11</f>
        <v>7851</v>
      </c>
      <c r="K59" s="6">
        <f>'9月1日'!$C$11</f>
        <v>7831</v>
      </c>
      <c r="L59" s="6">
        <f>'10月1日'!$C$11</f>
        <v>7828</v>
      </c>
      <c r="M59" s="6">
        <f>'11月1日'!$C$11</f>
        <v>7818</v>
      </c>
      <c r="N59" s="18">
        <f>'12月1日'!$C$11</f>
        <v>7799</v>
      </c>
    </row>
    <row r="60" spans="1:14" ht="13.5" customHeight="1">
      <c r="A60" s="17"/>
      <c r="B60" s="4" t="s">
        <v>10</v>
      </c>
      <c r="C60" s="6">
        <f>'1月1日'!$D$11</f>
        <v>8565</v>
      </c>
      <c r="D60" s="6">
        <f>'2月1日'!$D$11</f>
        <v>8555</v>
      </c>
      <c r="E60" s="6">
        <f>'3月1日'!$D$11</f>
        <v>8552</v>
      </c>
      <c r="F60" s="6">
        <f>'4月1日'!$D$11</f>
        <v>8512</v>
      </c>
      <c r="G60" s="6">
        <f>'5月1日'!$D$11</f>
        <v>8525</v>
      </c>
      <c r="H60" s="6">
        <f>'6月1日'!$D$11</f>
        <v>8515</v>
      </c>
      <c r="I60" s="6">
        <f>'7月1日'!$D$11</f>
        <v>8502</v>
      </c>
      <c r="J60" s="6">
        <f>'8月1日'!$D$11</f>
        <v>8488</v>
      </c>
      <c r="K60" s="6">
        <f>'9月1日'!$D$11</f>
        <v>8482</v>
      </c>
      <c r="L60" s="6">
        <f>'10月1日'!$D$11</f>
        <v>8475</v>
      </c>
      <c r="M60" s="6">
        <f>'11月1日'!$D$11</f>
        <v>8457</v>
      </c>
      <c r="N60" s="18">
        <f>'12月1日'!$D$11</f>
        <v>8437</v>
      </c>
    </row>
    <row r="61" spans="1:14" ht="13.5" customHeight="1">
      <c r="A61" s="17"/>
      <c r="B61" s="4" t="s">
        <v>11</v>
      </c>
      <c r="C61" s="34">
        <f>'1月1日'!$E$11</f>
        <v>16478</v>
      </c>
      <c r="D61" s="34">
        <f>'2月1日'!$E$11</f>
        <v>16464</v>
      </c>
      <c r="E61" s="34">
        <f>'3月1日'!$E$11</f>
        <v>16455</v>
      </c>
      <c r="F61" s="34">
        <f>'4月1日'!$E$11</f>
        <v>16371</v>
      </c>
      <c r="G61" s="34">
        <f>'5月1日'!$E$11</f>
        <v>16403</v>
      </c>
      <c r="H61" s="34">
        <f>'6月1日'!$E$11</f>
        <v>16397</v>
      </c>
      <c r="I61" s="34">
        <f>'7月1日'!$E$11</f>
        <v>16363</v>
      </c>
      <c r="J61" s="34">
        <f>'8月1日'!$E$11</f>
        <v>16339</v>
      </c>
      <c r="K61" s="34">
        <f>'9月1日'!$E$11</f>
        <v>16313</v>
      </c>
      <c r="L61" s="34">
        <f>'10月1日'!$E$11</f>
        <v>16303</v>
      </c>
      <c r="M61" s="34">
        <f>'11月1日'!$E$11</f>
        <v>16275</v>
      </c>
      <c r="N61" s="35">
        <f>'12月1日'!$E$11</f>
        <v>16236</v>
      </c>
    </row>
    <row r="62" spans="1:14" ht="13.5" customHeight="1">
      <c r="A62" s="17"/>
      <c r="B62" s="4" t="s">
        <v>12</v>
      </c>
      <c r="C62" s="1">
        <f>'1月1日'!$F$11</f>
        <v>4.56</v>
      </c>
      <c r="D62" s="1">
        <f>'1月1日'!$F$11</f>
        <v>4.56</v>
      </c>
      <c r="E62" s="1">
        <f>'3月1日'!$F$11</f>
        <v>4.56</v>
      </c>
      <c r="F62" s="1">
        <f>'4月1日'!$F$11</f>
        <v>4.56</v>
      </c>
      <c r="G62" s="1">
        <f>'5月1日'!$F$11</f>
        <v>4.56</v>
      </c>
      <c r="H62" s="1">
        <f>'6月1日'!$F$11</f>
        <v>4.56</v>
      </c>
      <c r="I62" s="1">
        <f>'7月1日'!$F$11</f>
        <v>4.56</v>
      </c>
      <c r="J62" s="1">
        <f>'8月1日'!$F$11</f>
        <v>4.56</v>
      </c>
      <c r="K62" s="1">
        <f>'9月1日'!$F$11</f>
        <v>4.56</v>
      </c>
      <c r="L62" s="1">
        <f>'10月1日'!$F$11</f>
        <v>4.56</v>
      </c>
      <c r="M62" s="1">
        <f>'11月1日'!$F$11</f>
        <v>4.56</v>
      </c>
      <c r="N62" s="19">
        <f>'12月1日'!$F$11</f>
        <v>4.56</v>
      </c>
    </row>
    <row r="63" spans="1:14" ht="13.5" customHeight="1" thickBot="1">
      <c r="A63" s="20"/>
      <c r="B63" s="21" t="s">
        <v>13</v>
      </c>
      <c r="C63" s="22">
        <f>'1月1日'!$G$11</f>
        <v>3613.5964912280706</v>
      </c>
      <c r="D63" s="22">
        <f>'2月1日'!$G$11</f>
        <v>3610.526315789474</v>
      </c>
      <c r="E63" s="22">
        <f>'3月1日'!$G$11</f>
        <v>3608.5526315789475</v>
      </c>
      <c r="F63" s="22">
        <f>'4月1日'!$G$11</f>
        <v>3590.131578947369</v>
      </c>
      <c r="G63" s="22">
        <f>'5月1日'!$G$11</f>
        <v>3597.1491228070176</v>
      </c>
      <c r="H63" s="22">
        <f>'6月1日'!$G$11</f>
        <v>3595.8333333333335</v>
      </c>
      <c r="I63" s="22">
        <f>'7月1日'!$G$11</f>
        <v>3588.3771929824566</v>
      </c>
      <c r="J63" s="22">
        <f>'8月1日'!$G$11</f>
        <v>3583.1140350877195</v>
      </c>
      <c r="K63" s="22">
        <f>'9月1日'!$G$11</f>
        <v>3577.4122807017548</v>
      </c>
      <c r="L63" s="22">
        <f>'10月1日'!$G$11</f>
        <v>3575.2192982456145</v>
      </c>
      <c r="M63" s="22">
        <f>'11月1日'!$G$11</f>
        <v>3569.0789473684213</v>
      </c>
      <c r="N63" s="23">
        <f>'12月1日'!$G$11</f>
        <v>3560.526315789474</v>
      </c>
    </row>
    <row r="64" spans="1:14" ht="13.5" customHeight="1">
      <c r="A64" s="15" t="s">
        <v>2</v>
      </c>
      <c r="B64" s="16" t="s">
        <v>8</v>
      </c>
      <c r="C64" s="36">
        <f>'1月1日'!$B$12</f>
        <v>10498</v>
      </c>
      <c r="D64" s="36">
        <f>'2月1日'!$B$12</f>
        <v>10512</v>
      </c>
      <c r="E64" s="36">
        <f>'3月1日'!$B$12</f>
        <v>10506</v>
      </c>
      <c r="F64" s="36">
        <f>'4月1日'!$B$12</f>
        <v>10447</v>
      </c>
      <c r="G64" s="36">
        <f>'5月1日'!$B$12</f>
        <v>10494</v>
      </c>
      <c r="H64" s="36">
        <f>'6月1日'!$B$12</f>
        <v>10514</v>
      </c>
      <c r="I64" s="36">
        <f>'7月1日'!$B$12</f>
        <v>10524</v>
      </c>
      <c r="J64" s="36">
        <f>'8月1日'!$B$12</f>
        <v>10531</v>
      </c>
      <c r="K64" s="36">
        <f>'9月1日'!$B$12</f>
        <v>10541</v>
      </c>
      <c r="L64" s="36">
        <f>'10月1日'!$B$12</f>
        <v>10548</v>
      </c>
      <c r="M64" s="36">
        <f>'11月1日'!$B$12</f>
        <v>10567</v>
      </c>
      <c r="N64" s="37">
        <f>'12月1日'!$B$12</f>
        <v>10585</v>
      </c>
    </row>
    <row r="65" spans="1:14" ht="13.5" customHeight="1">
      <c r="A65" s="17"/>
      <c r="B65" s="4" t="s">
        <v>9</v>
      </c>
      <c r="C65" s="6">
        <f>'1月1日'!$C$12</f>
        <v>11057</v>
      </c>
      <c r="D65" s="6">
        <f>'2月1日'!$C$12</f>
        <v>11062</v>
      </c>
      <c r="E65" s="6">
        <f>'3月1日'!$C$12</f>
        <v>11044</v>
      </c>
      <c r="F65" s="6">
        <f>'4月1日'!$C$12</f>
        <v>10966</v>
      </c>
      <c r="G65" s="6">
        <f>'5月1日'!$C$12</f>
        <v>10994</v>
      </c>
      <c r="H65" s="6">
        <f>'6月1日'!$C$12</f>
        <v>10989</v>
      </c>
      <c r="I65" s="6">
        <f>'7月1日'!$C$12</f>
        <v>10995</v>
      </c>
      <c r="J65" s="6">
        <f>'8月1日'!$C$12</f>
        <v>11007</v>
      </c>
      <c r="K65" s="6">
        <f>'9月1日'!$C$12</f>
        <v>11013</v>
      </c>
      <c r="L65" s="6">
        <f>'10月1日'!$C$12</f>
        <v>11018</v>
      </c>
      <c r="M65" s="6">
        <f>'11月1日'!$C$12</f>
        <v>11052</v>
      </c>
      <c r="N65" s="18">
        <f>'12月1日'!$C$12</f>
        <v>11055</v>
      </c>
    </row>
    <row r="66" spans="1:14" ht="13.5" customHeight="1">
      <c r="A66" s="17"/>
      <c r="B66" s="4" t="s">
        <v>10</v>
      </c>
      <c r="C66" s="6">
        <f>'1月1日'!$D$12</f>
        <v>12394</v>
      </c>
      <c r="D66" s="6">
        <f>'2月1日'!$D$12</f>
        <v>12398</v>
      </c>
      <c r="E66" s="6">
        <f>'3月1日'!$D$12</f>
        <v>12377</v>
      </c>
      <c r="F66" s="6">
        <f>'4月1日'!$D$12</f>
        <v>12356</v>
      </c>
      <c r="G66" s="6">
        <f>'5月1日'!$D$12</f>
        <v>12369</v>
      </c>
      <c r="H66" s="6">
        <f>'6月1日'!$D$12</f>
        <v>12385</v>
      </c>
      <c r="I66" s="6">
        <f>'7月1日'!$D$12</f>
        <v>12377</v>
      </c>
      <c r="J66" s="6">
        <f>'8月1日'!$D$12</f>
        <v>12381</v>
      </c>
      <c r="K66" s="6">
        <f>'9月1日'!$D$12</f>
        <v>12388</v>
      </c>
      <c r="L66" s="6">
        <f>'10月1日'!$D$12</f>
        <v>12376</v>
      </c>
      <c r="M66" s="6">
        <f>'11月1日'!$D$12</f>
        <v>12381</v>
      </c>
      <c r="N66" s="18">
        <f>'12月1日'!$D$12</f>
        <v>12395</v>
      </c>
    </row>
    <row r="67" spans="1:14" ht="13.5" customHeight="1">
      <c r="A67" s="17"/>
      <c r="B67" s="4" t="s">
        <v>11</v>
      </c>
      <c r="C67" s="34">
        <f>'1月1日'!$E$12</f>
        <v>23451</v>
      </c>
      <c r="D67" s="34">
        <f>'2月1日'!$E$12</f>
        <v>23460</v>
      </c>
      <c r="E67" s="34">
        <f>'3月1日'!$E$12</f>
        <v>23421</v>
      </c>
      <c r="F67" s="34">
        <f>'4月1日'!$E$12</f>
        <v>23322</v>
      </c>
      <c r="G67" s="34">
        <f>'5月1日'!$E$12</f>
        <v>23363</v>
      </c>
      <c r="H67" s="34">
        <f>'6月1日'!$E$12</f>
        <v>23374</v>
      </c>
      <c r="I67" s="34">
        <f>'7月1日'!$E$12</f>
        <v>23372</v>
      </c>
      <c r="J67" s="34">
        <f>'8月1日'!$E$12</f>
        <v>23388</v>
      </c>
      <c r="K67" s="34">
        <f>'9月1日'!$E$12</f>
        <v>23401</v>
      </c>
      <c r="L67" s="34">
        <f>'10月1日'!$E$12</f>
        <v>23394</v>
      </c>
      <c r="M67" s="34">
        <f>'11月1日'!$E$12</f>
        <v>23433</v>
      </c>
      <c r="N67" s="35">
        <f>'12月1日'!$E$12</f>
        <v>23450</v>
      </c>
    </row>
    <row r="68" spans="1:14" ht="13.5" customHeight="1">
      <c r="A68" s="17"/>
      <c r="B68" s="4" t="s">
        <v>12</v>
      </c>
      <c r="C68" s="1">
        <f>'1月1日'!$F$12</f>
        <v>9.39</v>
      </c>
      <c r="D68" s="1">
        <f>'2月1日'!$F$12</f>
        <v>9.39</v>
      </c>
      <c r="E68" s="1">
        <f>'3月1日'!$F$12</f>
        <v>9.39</v>
      </c>
      <c r="F68" s="1">
        <f>'4月1日'!$F$12</f>
        <v>9.39</v>
      </c>
      <c r="G68" s="1">
        <f>'5月1日'!$F$12</f>
        <v>9.39</v>
      </c>
      <c r="H68" s="1">
        <f>'6月1日'!$F$12</f>
        <v>9.39</v>
      </c>
      <c r="I68" s="1">
        <f>'7月1日'!$F$12</f>
        <v>9.39</v>
      </c>
      <c r="J68" s="1">
        <f>'8月1日'!$F$12</f>
        <v>9.39</v>
      </c>
      <c r="K68" s="1">
        <f>'9月1日'!$F$12</f>
        <v>9.39</v>
      </c>
      <c r="L68" s="1">
        <f>'10月1日'!$F$12</f>
        <v>9.39</v>
      </c>
      <c r="M68" s="1">
        <f>'11月1日'!$F$12</f>
        <v>9.39</v>
      </c>
      <c r="N68" s="19">
        <f>'12月1日'!$F$12</f>
        <v>9.39</v>
      </c>
    </row>
    <row r="69" spans="1:14" ht="13.5" customHeight="1" thickBot="1">
      <c r="A69" s="20"/>
      <c r="B69" s="21" t="s">
        <v>13</v>
      </c>
      <c r="C69" s="22">
        <f>'1月1日'!$G$12</f>
        <v>2497.444089456869</v>
      </c>
      <c r="D69" s="22">
        <f>'2月1日'!$G$12</f>
        <v>2498.402555910543</v>
      </c>
      <c r="E69" s="22">
        <f>'3月1日'!$G$12</f>
        <v>2494.2492012779553</v>
      </c>
      <c r="F69" s="22">
        <f>'4月1日'!$G$12</f>
        <v>2483.7060702875397</v>
      </c>
      <c r="G69" s="22">
        <f>'5月1日'!$G$12</f>
        <v>2488.0724174653888</v>
      </c>
      <c r="H69" s="22">
        <f>'6月1日'!$G$12</f>
        <v>2489.2438764643234</v>
      </c>
      <c r="I69" s="22">
        <f>'7月1日'!$G$12</f>
        <v>2489.0308839190625</v>
      </c>
      <c r="J69" s="22">
        <f>'8月1日'!$G$12</f>
        <v>2490.73482428115</v>
      </c>
      <c r="K69" s="22">
        <f>'9月1日'!$G$12</f>
        <v>2492.119275825346</v>
      </c>
      <c r="L69" s="22">
        <f>'10月1日'!$G$12</f>
        <v>2491.3738019169327</v>
      </c>
      <c r="M69" s="22">
        <f>'11月1日'!$G$12</f>
        <v>2495.5271565495204</v>
      </c>
      <c r="N69" s="23">
        <f>'12月1日'!$G$12</f>
        <v>2497.3375931842384</v>
      </c>
    </row>
    <row r="70" spans="1:14" ht="13.5" customHeight="1">
      <c r="A70" s="15" t="s">
        <v>18</v>
      </c>
      <c r="B70" s="16" t="s">
        <v>8</v>
      </c>
      <c r="C70" s="36">
        <f>'1月1日'!$B$13</f>
        <v>8241</v>
      </c>
      <c r="D70" s="36">
        <f>'2月1日'!$B$13</f>
        <v>8252</v>
      </c>
      <c r="E70" s="36">
        <f>'3月1日'!$B$13</f>
        <v>8242</v>
      </c>
      <c r="F70" s="36">
        <f>'4月1日'!$B$13</f>
        <v>8240</v>
      </c>
      <c r="G70" s="36">
        <f>'5月1日'!$B$13</f>
        <v>8283</v>
      </c>
      <c r="H70" s="36">
        <f>'6月1日'!$B$13</f>
        <v>8294</v>
      </c>
      <c r="I70" s="36">
        <f>'7月1日'!$B$13</f>
        <v>8303</v>
      </c>
      <c r="J70" s="36">
        <f>'8月1日'!$B$13</f>
        <v>8311</v>
      </c>
      <c r="K70" s="36">
        <f>'9月1日'!$B$13</f>
        <v>8325</v>
      </c>
      <c r="L70" s="36">
        <f>'10月1日'!$B$13</f>
        <v>8336</v>
      </c>
      <c r="M70" s="36">
        <f>'11月1日'!$B$13</f>
        <v>8327</v>
      </c>
      <c r="N70" s="37">
        <f>'12月1日'!$B$13</f>
        <v>8357</v>
      </c>
    </row>
    <row r="71" spans="1:14" ht="13.5" customHeight="1">
      <c r="A71" s="17"/>
      <c r="B71" s="4" t="s">
        <v>9</v>
      </c>
      <c r="C71" s="6">
        <f>'1月1日'!$C$13</f>
        <v>9276</v>
      </c>
      <c r="D71" s="6">
        <f>'2月1日'!$C$13</f>
        <v>9280</v>
      </c>
      <c r="E71" s="6">
        <f>'3月1日'!$C$13</f>
        <v>9263</v>
      </c>
      <c r="F71" s="6">
        <f>'4月1日'!$C$13</f>
        <v>9223</v>
      </c>
      <c r="G71" s="6">
        <f>'5月1日'!$C$13</f>
        <v>9254</v>
      </c>
      <c r="H71" s="6">
        <f>'6月1日'!$C$13</f>
        <v>9256</v>
      </c>
      <c r="I71" s="6">
        <f>'7月1日'!$C$13</f>
        <v>9259</v>
      </c>
      <c r="J71" s="6">
        <f>'8月1日'!$C$13</f>
        <v>9278</v>
      </c>
      <c r="K71" s="6">
        <f>'9月1日'!$C$13</f>
        <v>9289</v>
      </c>
      <c r="L71" s="6">
        <f>'10月1日'!$C$13</f>
        <v>9310</v>
      </c>
      <c r="M71" s="6">
        <f>'11月1日'!$C$13</f>
        <v>9303</v>
      </c>
      <c r="N71" s="18">
        <f>'12月1日'!$C$13</f>
        <v>9330</v>
      </c>
    </row>
    <row r="72" spans="1:14" ht="13.5" customHeight="1">
      <c r="A72" s="17"/>
      <c r="B72" s="4" t="s">
        <v>10</v>
      </c>
      <c r="C72" s="6">
        <f>'1月1日'!$D$13</f>
        <v>10145</v>
      </c>
      <c r="D72" s="6">
        <f>'2月1日'!$D$13</f>
        <v>10160</v>
      </c>
      <c r="E72" s="6">
        <f>'3月1日'!$D$13</f>
        <v>10138</v>
      </c>
      <c r="F72" s="6">
        <f>'4月1日'!$D$13</f>
        <v>10098</v>
      </c>
      <c r="G72" s="6">
        <f>'5月1日'!$D$13</f>
        <v>10142</v>
      </c>
      <c r="H72" s="6">
        <f>'6月1日'!$D$13</f>
        <v>10131</v>
      </c>
      <c r="I72" s="6">
        <f>'7月1日'!$D$13</f>
        <v>10138</v>
      </c>
      <c r="J72" s="6">
        <f>'8月1日'!$D$13</f>
        <v>10161</v>
      </c>
      <c r="K72" s="6">
        <f>'9月1日'!$D$13</f>
        <v>10178</v>
      </c>
      <c r="L72" s="6">
        <f>'10月1日'!$D$13</f>
        <v>10186</v>
      </c>
      <c r="M72" s="6">
        <f>'11月1日'!$D$13</f>
        <v>10171</v>
      </c>
      <c r="N72" s="18">
        <f>'12月1日'!$D$13</f>
        <v>10199</v>
      </c>
    </row>
    <row r="73" spans="1:14" ht="13.5" customHeight="1">
      <c r="A73" s="17"/>
      <c r="B73" s="4" t="s">
        <v>11</v>
      </c>
      <c r="C73" s="34">
        <f>'1月1日'!$E$13</f>
        <v>19421</v>
      </c>
      <c r="D73" s="34">
        <f>'2月1日'!$E$13</f>
        <v>19440</v>
      </c>
      <c r="E73" s="34">
        <f>'3月1日'!$E$13</f>
        <v>19401</v>
      </c>
      <c r="F73" s="34">
        <f>'4月1日'!$E$13</f>
        <v>19321</v>
      </c>
      <c r="G73" s="34">
        <f>'5月1日'!$E$13</f>
        <v>19396</v>
      </c>
      <c r="H73" s="34">
        <f>'6月1日'!$E$13</f>
        <v>19387</v>
      </c>
      <c r="I73" s="34">
        <f>'7月1日'!$E$13</f>
        <v>19397</v>
      </c>
      <c r="J73" s="34">
        <f>'8月1日'!$E$13</f>
        <v>19439</v>
      </c>
      <c r="K73" s="34">
        <f>'9月1日'!$E$13</f>
        <v>19467</v>
      </c>
      <c r="L73" s="34">
        <f>'10月1日'!$E$13</f>
        <v>19496</v>
      </c>
      <c r="M73" s="34">
        <f>'11月1日'!$E$13</f>
        <v>19474</v>
      </c>
      <c r="N73" s="35">
        <f>'12月1日'!$E$13</f>
        <v>19529</v>
      </c>
    </row>
    <row r="74" spans="1:14" ht="13.5" customHeight="1">
      <c r="A74" s="17"/>
      <c r="B74" s="4" t="s">
        <v>12</v>
      </c>
      <c r="C74" s="1">
        <f>'1月1日'!$F$13</f>
        <v>5.43</v>
      </c>
      <c r="D74" s="1">
        <f>'2月1日'!$F$13</f>
        <v>5.43</v>
      </c>
      <c r="E74" s="1">
        <f>'3月1日'!$F$13</f>
        <v>5.43</v>
      </c>
      <c r="F74" s="1">
        <f>'4月1日'!$F$13</f>
        <v>5.43</v>
      </c>
      <c r="G74" s="1">
        <f>'5月1日'!$F$13</f>
        <v>5.43</v>
      </c>
      <c r="H74" s="1">
        <f>'6月1日'!$F$13</f>
        <v>5.43</v>
      </c>
      <c r="I74" s="1">
        <f>'7月1日'!$F$13</f>
        <v>5.43</v>
      </c>
      <c r="J74" s="1">
        <f>'8月1日'!$F$13</f>
        <v>5.43</v>
      </c>
      <c r="K74" s="1">
        <f>'9月1日'!$F$13</f>
        <v>5.43</v>
      </c>
      <c r="L74" s="1">
        <f>'10月1日'!$F$13</f>
        <v>5.43</v>
      </c>
      <c r="M74" s="1">
        <f>'11月1日'!$F$13</f>
        <v>5.43</v>
      </c>
      <c r="N74" s="19">
        <f>'12月1日'!$F$13</f>
        <v>5.43</v>
      </c>
    </row>
    <row r="75" spans="1:14" ht="13.5" customHeight="1" thickBot="1">
      <c r="A75" s="20"/>
      <c r="B75" s="21" t="s">
        <v>13</v>
      </c>
      <c r="C75" s="22">
        <f>'1月1日'!$G$13</f>
        <v>3576.611418047882</v>
      </c>
      <c r="D75" s="22">
        <f>'2月1日'!$G$13</f>
        <v>3580.1104972375692</v>
      </c>
      <c r="E75" s="22">
        <f>'3月1日'!$G$13</f>
        <v>3572.9281767955804</v>
      </c>
      <c r="F75" s="22">
        <f>'4月1日'!$G$13</f>
        <v>3558.195211786372</v>
      </c>
      <c r="G75" s="22">
        <f>'5月1日'!$G$13</f>
        <v>3572.007366482505</v>
      </c>
      <c r="H75" s="22">
        <f>'6月1日'!$G$13</f>
        <v>3570.3499079189687</v>
      </c>
      <c r="I75" s="22">
        <f>'7月1日'!$G$13</f>
        <v>3572.19152854512</v>
      </c>
      <c r="J75" s="22">
        <f>'8月1日'!$G$13</f>
        <v>3579.926335174954</v>
      </c>
      <c r="K75" s="22">
        <f>'9月1日'!$G$13</f>
        <v>3585.082872928177</v>
      </c>
      <c r="L75" s="22">
        <f>'10月1日'!$G$13</f>
        <v>3590.423572744015</v>
      </c>
      <c r="M75" s="22">
        <f>'11月1日'!$G$13</f>
        <v>3586.3720073664826</v>
      </c>
      <c r="N75" s="23">
        <f>'12月1日'!$G$13</f>
        <v>3596.5009208103133</v>
      </c>
    </row>
    <row r="76" spans="1:14" ht="13.5" customHeight="1">
      <c r="A76" s="15" t="s">
        <v>23</v>
      </c>
      <c r="B76" s="16" t="s">
        <v>8</v>
      </c>
      <c r="C76" s="36">
        <f>'1月1日'!$B$14</f>
        <v>11729</v>
      </c>
      <c r="D76" s="36">
        <f>'2月1日'!$B$14</f>
        <v>11729</v>
      </c>
      <c r="E76" s="36">
        <f>'3月1日'!$B$14</f>
        <v>11733</v>
      </c>
      <c r="F76" s="36">
        <f>'4月1日'!$B$14</f>
        <v>11700</v>
      </c>
      <c r="G76" s="36">
        <f>'5月1日'!$B$14</f>
        <v>11793</v>
      </c>
      <c r="H76" s="36">
        <f>'6月1日'!$B$14</f>
        <v>11804</v>
      </c>
      <c r="I76" s="36">
        <f>'7月1日'!$B$14</f>
        <v>11789</v>
      </c>
      <c r="J76" s="36">
        <f>'8月1日'!$B$14</f>
        <v>11777</v>
      </c>
      <c r="K76" s="36">
        <f>'9月1日'!$B$14</f>
        <v>11792</v>
      </c>
      <c r="L76" s="36">
        <f>'10月1日'!$B$14</f>
        <v>11787</v>
      </c>
      <c r="M76" s="36">
        <f>'11月1日'!$B$14</f>
        <v>11786</v>
      </c>
      <c r="N76" s="37">
        <f>'12月1日'!$B$14</f>
        <v>11806</v>
      </c>
    </row>
    <row r="77" spans="1:14" ht="13.5" customHeight="1">
      <c r="A77" s="17"/>
      <c r="B77" s="4" t="s">
        <v>9</v>
      </c>
      <c r="C77" s="6">
        <f>'1月1日'!$C$14</f>
        <v>12846</v>
      </c>
      <c r="D77" s="6">
        <f>'2月1日'!$C$14</f>
        <v>12839</v>
      </c>
      <c r="E77" s="6">
        <f>'3月1日'!$C$14</f>
        <v>12812</v>
      </c>
      <c r="F77" s="6">
        <f>'4月1日'!$C$14</f>
        <v>12751</v>
      </c>
      <c r="G77" s="6">
        <f>'5月1日'!$C$14</f>
        <v>12822</v>
      </c>
      <c r="H77" s="6">
        <f>'6月1日'!$C$14</f>
        <v>12841</v>
      </c>
      <c r="I77" s="6">
        <f>'7月1日'!$C$14</f>
        <v>12832</v>
      </c>
      <c r="J77" s="6">
        <f>'8月1日'!$C$14</f>
        <v>12821</v>
      </c>
      <c r="K77" s="6">
        <f>'9月1日'!$C$14</f>
        <v>12820</v>
      </c>
      <c r="L77" s="6">
        <f>'10月1日'!$C$14</f>
        <v>12812</v>
      </c>
      <c r="M77" s="6">
        <f>'11月1日'!$C$14</f>
        <v>12822</v>
      </c>
      <c r="N77" s="18">
        <f>'12月1日'!$C$14</f>
        <v>12822</v>
      </c>
    </row>
    <row r="78" spans="1:14" ht="13.5" customHeight="1">
      <c r="A78" s="17"/>
      <c r="B78" s="4" t="s">
        <v>10</v>
      </c>
      <c r="C78" s="6">
        <f>'1月1日'!$D$14</f>
        <v>14296</v>
      </c>
      <c r="D78" s="6">
        <f>'2月1日'!$D$14</f>
        <v>14297</v>
      </c>
      <c r="E78" s="6">
        <f>'3月1日'!$D$14</f>
        <v>14292</v>
      </c>
      <c r="F78" s="6">
        <f>'4月1日'!$D$14</f>
        <v>14233</v>
      </c>
      <c r="G78" s="6">
        <f>'5月1日'!$D$14</f>
        <v>14316</v>
      </c>
      <c r="H78" s="6">
        <f>'6月1日'!$D$14</f>
        <v>14321</v>
      </c>
      <c r="I78" s="6">
        <f>'7月1日'!$D$14</f>
        <v>14291</v>
      </c>
      <c r="J78" s="6">
        <f>'8月1日'!$D$14</f>
        <v>14277</v>
      </c>
      <c r="K78" s="6">
        <f>'9月1日'!$D$14</f>
        <v>14282</v>
      </c>
      <c r="L78" s="6">
        <f>'10月1日'!$D$14</f>
        <v>14283</v>
      </c>
      <c r="M78" s="6">
        <f>'11月1日'!$D$14</f>
        <v>14266</v>
      </c>
      <c r="N78" s="18">
        <f>'12月1日'!$D$14</f>
        <v>14285</v>
      </c>
    </row>
    <row r="79" spans="1:14" ht="13.5" customHeight="1">
      <c r="A79" s="17"/>
      <c r="B79" s="4" t="s">
        <v>11</v>
      </c>
      <c r="C79" s="34">
        <f>'1月1日'!$E$14</f>
        <v>27142</v>
      </c>
      <c r="D79" s="34">
        <f>'2月1日'!$E$14</f>
        <v>27136</v>
      </c>
      <c r="E79" s="34">
        <f>'3月1日'!$E$14</f>
        <v>27104</v>
      </c>
      <c r="F79" s="34">
        <f>'4月1日'!$E$14</f>
        <v>26984</v>
      </c>
      <c r="G79" s="34">
        <f>'5月1日'!$E$14</f>
        <v>27138</v>
      </c>
      <c r="H79" s="34">
        <f>'6月1日'!$E$14</f>
        <v>27162</v>
      </c>
      <c r="I79" s="34">
        <f>'7月1日'!$E$14</f>
        <v>27123</v>
      </c>
      <c r="J79" s="34">
        <f>'8月1日'!$E$14</f>
        <v>27098</v>
      </c>
      <c r="K79" s="34">
        <f>'9月1日'!$E$14</f>
        <v>27102</v>
      </c>
      <c r="L79" s="34">
        <f>'10月1日'!$E$14</f>
        <v>27095</v>
      </c>
      <c r="M79" s="34">
        <f>'11月1日'!$E$14</f>
        <v>27088</v>
      </c>
      <c r="N79" s="35">
        <f>'12月1日'!$E$14</f>
        <v>27107</v>
      </c>
    </row>
    <row r="80" spans="1:14" ht="13.5" customHeight="1">
      <c r="A80" s="17"/>
      <c r="B80" s="4" t="s">
        <v>12</v>
      </c>
      <c r="C80" s="1">
        <f>'1月1日'!$F$14</f>
        <v>11.53</v>
      </c>
      <c r="D80" s="1">
        <f>'2月1日'!$F$14</f>
        <v>11.53</v>
      </c>
      <c r="E80" s="1">
        <f>'3月1日'!$F$14</f>
        <v>11.53</v>
      </c>
      <c r="F80" s="1">
        <f>'4月1日'!$F$14</f>
        <v>11.53</v>
      </c>
      <c r="G80" s="1">
        <f>'5月1日'!$F$14</f>
        <v>11.53</v>
      </c>
      <c r="H80" s="1">
        <f>'6月1日'!$F$14</f>
        <v>11.53</v>
      </c>
      <c r="I80" s="1">
        <f>'7月1日'!$F$14</f>
        <v>11.53</v>
      </c>
      <c r="J80" s="1">
        <f>'8月1日'!$F$14</f>
        <v>11.53</v>
      </c>
      <c r="K80" s="1">
        <f>'9月1日'!$F$14</f>
        <v>11.53</v>
      </c>
      <c r="L80" s="1">
        <f>'10月1日'!$F$14</f>
        <v>11.53</v>
      </c>
      <c r="M80" s="1">
        <f>'11月1日'!$F$14</f>
        <v>11.53</v>
      </c>
      <c r="N80" s="19">
        <f>'12月1日'!$F$14</f>
        <v>11.53</v>
      </c>
    </row>
    <row r="81" spans="1:14" ht="13.5" customHeight="1" thickBot="1">
      <c r="A81" s="20"/>
      <c r="B81" s="21" t="s">
        <v>13</v>
      </c>
      <c r="C81" s="22">
        <f>'1月1日'!$G$14</f>
        <v>2354.0329575021683</v>
      </c>
      <c r="D81" s="22">
        <f>'2月1日'!$G$14</f>
        <v>2353.5125758889853</v>
      </c>
      <c r="E81" s="22">
        <f>'3月1日'!$G$14</f>
        <v>2350.7372072853427</v>
      </c>
      <c r="F81" s="22">
        <f>'4月1日'!$G$14</f>
        <v>2340.3295750216826</v>
      </c>
      <c r="G81" s="22">
        <f>'5月1日'!$G$14</f>
        <v>2353.686036426713</v>
      </c>
      <c r="H81" s="22">
        <f>'6月1日'!$G$14</f>
        <v>2355.767562879445</v>
      </c>
      <c r="I81" s="22">
        <f>'7月1日'!$G$14</f>
        <v>2352.3850823937555</v>
      </c>
      <c r="J81" s="22">
        <f>'8月1日'!$G$14</f>
        <v>2350.2168256721598</v>
      </c>
      <c r="K81" s="22">
        <f>'9月1日'!$G$14</f>
        <v>2350.563746747615</v>
      </c>
      <c r="L81" s="22">
        <f>'10月1日'!$G$14</f>
        <v>2349.956634865568</v>
      </c>
      <c r="M81" s="22">
        <f>'11月1日'!$G$14</f>
        <v>2349.349522983521</v>
      </c>
      <c r="N81" s="23">
        <f>'12月1日'!$G$14</f>
        <v>2350.9973980919344</v>
      </c>
    </row>
    <row r="82" spans="1:14" ht="13.5" customHeight="1">
      <c r="A82" s="15" t="s">
        <v>27</v>
      </c>
      <c r="B82" s="16" t="s">
        <v>8</v>
      </c>
      <c r="C82" s="36">
        <f>'1月1日'!$B$15</f>
        <v>6562</v>
      </c>
      <c r="D82" s="36">
        <f>'2月1日'!$B$15</f>
        <v>6557</v>
      </c>
      <c r="E82" s="36">
        <f>'3月1日'!$B$15</f>
        <v>6549</v>
      </c>
      <c r="F82" s="36">
        <f>'4月1日'!$B$15</f>
        <v>6552</v>
      </c>
      <c r="G82" s="36">
        <f>'5月1日'!$B$15</f>
        <v>6629</v>
      </c>
      <c r="H82" s="36">
        <f>'6月1日'!$B$15</f>
        <v>6634</v>
      </c>
      <c r="I82" s="36">
        <f>'7月1日'!$B$15</f>
        <v>6657</v>
      </c>
      <c r="J82" s="36">
        <f>'8月1日'!$B$15</f>
        <v>6666</v>
      </c>
      <c r="K82" s="36">
        <f>'9月1日'!$B$15</f>
        <v>6656</v>
      </c>
      <c r="L82" s="36">
        <f>'10月1日'!$B$15</f>
        <v>6655</v>
      </c>
      <c r="M82" s="36">
        <f>'11月1日'!$B$15</f>
        <v>6636</v>
      </c>
      <c r="N82" s="37">
        <f>'12月1日'!$B$15</f>
        <v>6651</v>
      </c>
    </row>
    <row r="83" spans="1:14" ht="13.5" customHeight="1">
      <c r="A83" s="17"/>
      <c r="B83" s="4" t="s">
        <v>9</v>
      </c>
      <c r="C83" s="6">
        <f>'1月1日'!$C$15</f>
        <v>8038</v>
      </c>
      <c r="D83" s="6">
        <f>'2月1日'!$C$15</f>
        <v>8030</v>
      </c>
      <c r="E83" s="6">
        <f>'3月1日'!$C$15</f>
        <v>8026</v>
      </c>
      <c r="F83" s="6">
        <f>'4月1日'!$C$15</f>
        <v>8010</v>
      </c>
      <c r="G83" s="6">
        <f>'5月1日'!$C$15</f>
        <v>8076</v>
      </c>
      <c r="H83" s="6">
        <f>'6月1日'!$C$15</f>
        <v>8084</v>
      </c>
      <c r="I83" s="6">
        <f>'7月1日'!$C$15</f>
        <v>8094</v>
      </c>
      <c r="J83" s="6">
        <f>'8月1日'!$C$15</f>
        <v>8098</v>
      </c>
      <c r="K83" s="6">
        <f>'9月1日'!$C$15</f>
        <v>8068</v>
      </c>
      <c r="L83" s="6">
        <f>'10月1日'!$C$15</f>
        <v>8048</v>
      </c>
      <c r="M83" s="6">
        <f>'11月1日'!$C$15</f>
        <v>8031</v>
      </c>
      <c r="N83" s="18">
        <f>'12月1日'!$C$15</f>
        <v>8056</v>
      </c>
    </row>
    <row r="84" spans="1:14" ht="13.5" customHeight="1">
      <c r="A84" s="17"/>
      <c r="B84" s="4" t="s">
        <v>10</v>
      </c>
      <c r="C84" s="6">
        <f>'1月1日'!$D$15</f>
        <v>8714</v>
      </c>
      <c r="D84" s="6">
        <f>'2月1日'!$D$15</f>
        <v>8719</v>
      </c>
      <c r="E84" s="6">
        <f>'3月1日'!$D$15</f>
        <v>8719</v>
      </c>
      <c r="F84" s="6">
        <f>'4月1日'!$D$15</f>
        <v>8720</v>
      </c>
      <c r="G84" s="6">
        <f>'5月1日'!$D$15</f>
        <v>8751</v>
      </c>
      <c r="H84" s="6">
        <f>'6月1日'!$D$15</f>
        <v>8757</v>
      </c>
      <c r="I84" s="6">
        <f>'7月1日'!$D$15</f>
        <v>8766</v>
      </c>
      <c r="J84" s="6">
        <f>'8月1日'!$D$15</f>
        <v>8788</v>
      </c>
      <c r="K84" s="6">
        <f>'9月1日'!$D$15</f>
        <v>8761</v>
      </c>
      <c r="L84" s="6">
        <f>'10月1日'!$D$15</f>
        <v>8768</v>
      </c>
      <c r="M84" s="6">
        <f>'11月1日'!$D$15</f>
        <v>8769</v>
      </c>
      <c r="N84" s="18">
        <f>'12月1日'!$D$15</f>
        <v>8779</v>
      </c>
    </row>
    <row r="85" spans="1:14" ht="13.5" customHeight="1">
      <c r="A85" s="17"/>
      <c r="B85" s="4" t="s">
        <v>11</v>
      </c>
      <c r="C85" s="34">
        <f>'1月1日'!$E$15</f>
        <v>16752</v>
      </c>
      <c r="D85" s="34">
        <f>'2月1日'!$E$15</f>
        <v>16749</v>
      </c>
      <c r="E85" s="34">
        <f>'3月1日'!$E$15</f>
        <v>16745</v>
      </c>
      <c r="F85" s="34">
        <f>'4月1日'!$E$15</f>
        <v>16730</v>
      </c>
      <c r="G85" s="34">
        <f>'5月1日'!$E$15</f>
        <v>16827</v>
      </c>
      <c r="H85" s="34">
        <f>'6月1日'!$E$15</f>
        <v>16841</v>
      </c>
      <c r="I85" s="34">
        <f>'7月1日'!$E$15</f>
        <v>16860</v>
      </c>
      <c r="J85" s="34">
        <f>'8月1日'!$E$15</f>
        <v>16886</v>
      </c>
      <c r="K85" s="34">
        <f>'9月1日'!$E$15</f>
        <v>16829</v>
      </c>
      <c r="L85" s="34">
        <f>'10月1日'!$E$15</f>
        <v>16816</v>
      </c>
      <c r="M85" s="34">
        <f>'11月1日'!$E$15</f>
        <v>16800</v>
      </c>
      <c r="N85" s="35">
        <f>'12月1日'!$E$15</f>
        <v>16835</v>
      </c>
    </row>
    <row r="86" spans="1:14" ht="13.5" customHeight="1">
      <c r="A86" s="17"/>
      <c r="B86" s="4" t="s">
        <v>12</v>
      </c>
      <c r="C86" s="1">
        <f>'1月1日'!$F$15</f>
        <v>14.73</v>
      </c>
      <c r="D86" s="1">
        <f>'2月1日'!$F$15</f>
        <v>14.73</v>
      </c>
      <c r="E86" s="1">
        <f>'3月1日'!$F$15</f>
        <v>14.73</v>
      </c>
      <c r="F86" s="1">
        <f>'4月1日'!$F$15</f>
        <v>14.73</v>
      </c>
      <c r="G86" s="1">
        <f>'5月1日'!$F$15</f>
        <v>14.73</v>
      </c>
      <c r="H86" s="1">
        <f>'6月1日'!$F$15</f>
        <v>14.73</v>
      </c>
      <c r="I86" s="1">
        <f>'7月1日'!$F$15</f>
        <v>14.73</v>
      </c>
      <c r="J86" s="1">
        <f>'8月1日'!$F$15</f>
        <v>14.73</v>
      </c>
      <c r="K86" s="1">
        <f>'9月1日'!$F$15</f>
        <v>14.73</v>
      </c>
      <c r="L86" s="1">
        <f>'10月1日'!$F$15</f>
        <v>14.73</v>
      </c>
      <c r="M86" s="1">
        <f>'11月1日'!$F$15</f>
        <v>14.73</v>
      </c>
      <c r="N86" s="19">
        <f>'12月1日'!$F$15</f>
        <v>14.73</v>
      </c>
    </row>
    <row r="87" spans="1:14" ht="13.5" customHeight="1" thickBot="1">
      <c r="A87" s="20"/>
      <c r="B87" s="21" t="s">
        <v>13</v>
      </c>
      <c r="C87" s="22">
        <f>'1月1日'!$G$15</f>
        <v>1137.2708757637474</v>
      </c>
      <c r="D87" s="22">
        <f>'2月1日'!$G$15</f>
        <v>1137.0672097759673</v>
      </c>
      <c r="E87" s="22">
        <f>'3月1日'!$G$15</f>
        <v>1136.795655125594</v>
      </c>
      <c r="F87" s="22">
        <f>'4月1日'!$G$15</f>
        <v>1135.7773251866938</v>
      </c>
      <c r="G87" s="22">
        <f>'5月1日'!$G$15</f>
        <v>1142.3625254582485</v>
      </c>
      <c r="H87" s="22">
        <f>'6月1日'!$G$15</f>
        <v>1143.3129667345554</v>
      </c>
      <c r="I87" s="22">
        <f>'7月1日'!$G$15</f>
        <v>1144.6028513238289</v>
      </c>
      <c r="J87" s="22">
        <f>'8月1日'!$G$15</f>
        <v>1146.367956551256</v>
      </c>
      <c r="K87" s="22">
        <f>'9月1日'!$G$15</f>
        <v>1142.498302783435</v>
      </c>
      <c r="L87" s="22">
        <f>'10月1日'!$G$15</f>
        <v>1141.6157501697217</v>
      </c>
      <c r="M87" s="22">
        <f>'11月1日'!$G$15</f>
        <v>1140.529531568228</v>
      </c>
      <c r="N87" s="23">
        <f>'12月1日'!$G$15</f>
        <v>1142.9056347589951</v>
      </c>
    </row>
    <row r="88" spans="1:14" ht="13.5" customHeight="1">
      <c r="A88" s="15" t="s">
        <v>3</v>
      </c>
      <c r="B88" s="16" t="s">
        <v>8</v>
      </c>
      <c r="C88" s="36">
        <f>'1月1日'!$B$16</f>
        <v>2500</v>
      </c>
      <c r="D88" s="36">
        <f>'2月1日'!$B$16</f>
        <v>2505</v>
      </c>
      <c r="E88" s="36">
        <f>'3月1日'!$B$16</f>
        <v>2507</v>
      </c>
      <c r="F88" s="36">
        <f>'4月1日'!$B$16</f>
        <v>2503</v>
      </c>
      <c r="G88" s="36">
        <f>'5月1日'!$B$16</f>
        <v>2503</v>
      </c>
      <c r="H88" s="36">
        <f>'6月1日'!$B$16</f>
        <v>2509</v>
      </c>
      <c r="I88" s="36">
        <f>'7月1日'!$B$16</f>
        <v>2514</v>
      </c>
      <c r="J88" s="36">
        <f>'8月1日'!$B$16</f>
        <v>2522</v>
      </c>
      <c r="K88" s="36">
        <f>'9月1日'!$B$16</f>
        <v>2527</v>
      </c>
      <c r="L88" s="36">
        <f>'10月1日'!$B$16</f>
        <v>2528</v>
      </c>
      <c r="M88" s="36">
        <f>'11月1日'!$B$16</f>
        <v>2528</v>
      </c>
      <c r="N88" s="37">
        <f>'12月1日'!$B$16</f>
        <v>2535</v>
      </c>
    </row>
    <row r="89" spans="1:14" ht="13.5" customHeight="1">
      <c r="A89" s="17"/>
      <c r="B89" s="4" t="s">
        <v>9</v>
      </c>
      <c r="C89" s="6">
        <f>'1月1日'!$C$16</f>
        <v>3286</v>
      </c>
      <c r="D89" s="6">
        <f>'2月1日'!$C$16</f>
        <v>3289</v>
      </c>
      <c r="E89" s="6">
        <f>'3月1日'!$C$16</f>
        <v>3288</v>
      </c>
      <c r="F89" s="6">
        <f>'4月1日'!$C$16</f>
        <v>3274</v>
      </c>
      <c r="G89" s="6">
        <f>'5月1日'!$C$16</f>
        <v>3270</v>
      </c>
      <c r="H89" s="6">
        <f>'6月1日'!$C$16</f>
        <v>3269</v>
      </c>
      <c r="I89" s="6">
        <f>'7月1日'!$C$16</f>
        <v>3272</v>
      </c>
      <c r="J89" s="6">
        <f>'8月1日'!$C$16</f>
        <v>3275</v>
      </c>
      <c r="K89" s="6">
        <f>'9月1日'!$C$16</f>
        <v>3283</v>
      </c>
      <c r="L89" s="6">
        <f>'10月1日'!$C$16</f>
        <v>3287</v>
      </c>
      <c r="M89" s="6">
        <f>'11月1日'!$C$16</f>
        <v>3283</v>
      </c>
      <c r="N89" s="18">
        <f>'12月1日'!$C$16</f>
        <v>3285</v>
      </c>
    </row>
    <row r="90" spans="1:14" ht="13.5" customHeight="1">
      <c r="A90" s="17"/>
      <c r="B90" s="4" t="s">
        <v>10</v>
      </c>
      <c r="C90" s="6">
        <f>'1月1日'!$D$16</f>
        <v>3555</v>
      </c>
      <c r="D90" s="6">
        <f>'2月1日'!$D$16</f>
        <v>3559</v>
      </c>
      <c r="E90" s="6">
        <f>'3月1日'!$D$16</f>
        <v>3549</v>
      </c>
      <c r="F90" s="6">
        <f>'4月1日'!$D$16</f>
        <v>3544</v>
      </c>
      <c r="G90" s="6">
        <f>'5月1日'!$D$16</f>
        <v>3547</v>
      </c>
      <c r="H90" s="6">
        <f>'6月1日'!$D$16</f>
        <v>3550</v>
      </c>
      <c r="I90" s="6">
        <f>'7月1日'!$D$16</f>
        <v>3539</v>
      </c>
      <c r="J90" s="6">
        <f>'8月1日'!$D$16</f>
        <v>3544</v>
      </c>
      <c r="K90" s="6">
        <f>'9月1日'!$D$16</f>
        <v>3553</v>
      </c>
      <c r="L90" s="6">
        <f>'10月1日'!$D$16</f>
        <v>3555</v>
      </c>
      <c r="M90" s="6">
        <f>'11月1日'!$D$16</f>
        <v>3548</v>
      </c>
      <c r="N90" s="18">
        <f>'12月1日'!$D$16</f>
        <v>3553</v>
      </c>
    </row>
    <row r="91" spans="1:14" ht="13.5" customHeight="1">
      <c r="A91" s="17"/>
      <c r="B91" s="4" t="s">
        <v>11</v>
      </c>
      <c r="C91" s="34">
        <f>'1月1日'!$E$16</f>
        <v>6841</v>
      </c>
      <c r="D91" s="34">
        <f>'2月1日'!$E$16</f>
        <v>6848</v>
      </c>
      <c r="E91" s="34">
        <f>'3月1日'!$E$16</f>
        <v>6837</v>
      </c>
      <c r="F91" s="34">
        <f>'4月1日'!$E$16</f>
        <v>6818</v>
      </c>
      <c r="G91" s="34">
        <f>'5月1日'!$E$16</f>
        <v>6817</v>
      </c>
      <c r="H91" s="34">
        <f>'6月1日'!$E$16</f>
        <v>6819</v>
      </c>
      <c r="I91" s="34">
        <f>'7月1日'!$E$16</f>
        <v>6811</v>
      </c>
      <c r="J91" s="34">
        <f>'8月1日'!$E$16</f>
        <v>6819</v>
      </c>
      <c r="K91" s="34">
        <f>'9月1日'!$E$16</f>
        <v>6836</v>
      </c>
      <c r="L91" s="34">
        <f>'10月1日'!$E$16</f>
        <v>6842</v>
      </c>
      <c r="M91" s="34">
        <f>'11月1日'!$E$16</f>
        <v>6831</v>
      </c>
      <c r="N91" s="35">
        <f>'12月1日'!$E$16</f>
        <v>6838</v>
      </c>
    </row>
    <row r="92" spans="1:14" ht="13.5" customHeight="1">
      <c r="A92" s="17"/>
      <c r="B92" s="4" t="s">
        <v>12</v>
      </c>
      <c r="C92" s="1">
        <f>'1月1日'!$F$16</f>
        <v>38.7</v>
      </c>
      <c r="D92" s="1">
        <f>'2月1日'!$F$16</f>
        <v>38.7</v>
      </c>
      <c r="E92" s="1">
        <f>'3月1日'!$F$16</f>
        <v>38.7</v>
      </c>
      <c r="F92" s="1">
        <f>'4月1日'!$F$16</f>
        <v>38.7</v>
      </c>
      <c r="G92" s="1">
        <f>'5月1日'!$F$16</f>
        <v>38.7</v>
      </c>
      <c r="H92" s="1">
        <f>'6月1日'!$F$16</f>
        <v>38.7</v>
      </c>
      <c r="I92" s="1">
        <f>'7月1日'!$F$16</f>
        <v>38.7</v>
      </c>
      <c r="J92" s="1">
        <f>'8月1日'!$F$16</f>
        <v>38.7</v>
      </c>
      <c r="K92" s="1">
        <f>'9月1日'!$F$16</f>
        <v>38.7</v>
      </c>
      <c r="L92" s="1">
        <f>'10月1日'!$F$16</f>
        <v>38.7</v>
      </c>
      <c r="M92" s="1">
        <f>'11月1日'!$F$16</f>
        <v>38.7</v>
      </c>
      <c r="N92" s="19">
        <f>'12月1日'!$F$16</f>
        <v>38.7</v>
      </c>
    </row>
    <row r="93" spans="1:14" ht="13.5" customHeight="1" thickBot="1">
      <c r="A93" s="20"/>
      <c r="B93" s="21" t="s">
        <v>13</v>
      </c>
      <c r="C93" s="22">
        <f>'1月1日'!$G$16</f>
        <v>176.77002583979328</v>
      </c>
      <c r="D93" s="22">
        <f>'2月1日'!$G$16</f>
        <v>176.95090439276484</v>
      </c>
      <c r="E93" s="22">
        <f>'3月1日'!$G$16</f>
        <v>176.66666666666666</v>
      </c>
      <c r="F93" s="22">
        <f>'4月1日'!$G$16</f>
        <v>176.17571059431523</v>
      </c>
      <c r="G93" s="22">
        <f>'5月1日'!$G$16</f>
        <v>176.1498708010336</v>
      </c>
      <c r="H93" s="22">
        <f>'6月1日'!$G$16</f>
        <v>176.20155038759688</v>
      </c>
      <c r="I93" s="22">
        <f>'7月1日'!$G$16</f>
        <v>175.99483204134367</v>
      </c>
      <c r="J93" s="22">
        <f>'8月1日'!$G$16</f>
        <v>176.20155038759688</v>
      </c>
      <c r="K93" s="22">
        <f>'9月1日'!$G$16</f>
        <v>176.640826873385</v>
      </c>
      <c r="L93" s="22">
        <f>'10月1日'!$G$16</f>
        <v>176.79586563307492</v>
      </c>
      <c r="M93" s="22">
        <f>'11月1日'!$G$16</f>
        <v>176.51162790697674</v>
      </c>
      <c r="N93" s="23">
        <f>'12月1日'!$G$16</f>
        <v>176.6925064599483</v>
      </c>
    </row>
    <row r="94" spans="1:14" ht="13.5" customHeight="1">
      <c r="A94" s="15" t="s">
        <v>4</v>
      </c>
      <c r="B94" s="16" t="s">
        <v>8</v>
      </c>
      <c r="C94" s="36">
        <f>'1月1日'!$B$17</f>
        <v>3764</v>
      </c>
      <c r="D94" s="36">
        <f>'2月1日'!$B$17</f>
        <v>3766</v>
      </c>
      <c r="E94" s="36">
        <f>'3月1日'!$B$17</f>
        <v>3776</v>
      </c>
      <c r="F94" s="36">
        <f>'4月1日'!$B$17</f>
        <v>3773</v>
      </c>
      <c r="G94" s="36">
        <f>'5月1日'!$B$17</f>
        <v>3767</v>
      </c>
      <c r="H94" s="36">
        <f>'6月1日'!$B$17</f>
        <v>3773</v>
      </c>
      <c r="I94" s="36">
        <f>'7月1日'!$B$17</f>
        <v>3782</v>
      </c>
      <c r="J94" s="36">
        <f>'8月1日'!$B$17</f>
        <v>3789</v>
      </c>
      <c r="K94" s="36">
        <f>'9月1日'!$B$17</f>
        <v>3795</v>
      </c>
      <c r="L94" s="36">
        <f>'10月1日'!$B$17</f>
        <v>3801</v>
      </c>
      <c r="M94" s="36">
        <f>'11月1日'!$B$17</f>
        <v>3805</v>
      </c>
      <c r="N94" s="37">
        <f>'12月1日'!$B$17</f>
        <v>3804</v>
      </c>
    </row>
    <row r="95" spans="1:14" ht="13.5" customHeight="1">
      <c r="A95" s="17"/>
      <c r="B95" s="4" t="s">
        <v>9</v>
      </c>
      <c r="C95" s="6">
        <f>'1月1日'!$C$17</f>
        <v>4569</v>
      </c>
      <c r="D95" s="6">
        <f>'2月1日'!$C$17</f>
        <v>4562</v>
      </c>
      <c r="E95" s="6">
        <f>'3月1日'!$C$17</f>
        <v>4558</v>
      </c>
      <c r="F95" s="6">
        <f>'4月1日'!$C$17</f>
        <v>4543</v>
      </c>
      <c r="G95" s="6">
        <f>'5月1日'!$C$17</f>
        <v>4530</v>
      </c>
      <c r="H95" s="6">
        <f>'6月1日'!$C$17</f>
        <v>4532</v>
      </c>
      <c r="I95" s="6">
        <f>'7月1日'!$C$17</f>
        <v>4540</v>
      </c>
      <c r="J95" s="6">
        <f>'8月1日'!$C$17</f>
        <v>4537</v>
      </c>
      <c r="K95" s="6">
        <f>'9月1日'!$C$17</f>
        <v>4543</v>
      </c>
      <c r="L95" s="6">
        <f>'10月1日'!$C$17</f>
        <v>4551</v>
      </c>
      <c r="M95" s="6">
        <f>'11月1日'!$C$17</f>
        <v>4554</v>
      </c>
      <c r="N95" s="18">
        <f>'12月1日'!$C$17</f>
        <v>4549</v>
      </c>
    </row>
    <row r="96" spans="1:14" ht="13.5" customHeight="1">
      <c r="A96" s="17"/>
      <c r="B96" s="4" t="s">
        <v>10</v>
      </c>
      <c r="C96" s="6">
        <f>'1月1日'!$D$17</f>
        <v>4971</v>
      </c>
      <c r="D96" s="6">
        <f>'2月1日'!$D$17</f>
        <v>4959</v>
      </c>
      <c r="E96" s="6">
        <f>'3月1日'!$D$17</f>
        <v>4959</v>
      </c>
      <c r="F96" s="6">
        <f>'4月1日'!$D$17</f>
        <v>4930</v>
      </c>
      <c r="G96" s="6">
        <f>'5月1日'!$D$17</f>
        <v>4926</v>
      </c>
      <c r="H96" s="6">
        <f>'6月1日'!$D$17</f>
        <v>4923</v>
      </c>
      <c r="I96" s="6">
        <f>'7月1日'!$D$17</f>
        <v>4930</v>
      </c>
      <c r="J96" s="6">
        <f>'8月1日'!$D$17</f>
        <v>4931</v>
      </c>
      <c r="K96" s="6">
        <f>'9月1日'!$D$17</f>
        <v>4931</v>
      </c>
      <c r="L96" s="6">
        <f>'10月1日'!$D$17</f>
        <v>4933</v>
      </c>
      <c r="M96" s="6">
        <f>'11月1日'!$D$17</f>
        <v>4932</v>
      </c>
      <c r="N96" s="18">
        <f>'12月1日'!$D$17</f>
        <v>4922</v>
      </c>
    </row>
    <row r="97" spans="1:14" ht="13.5" customHeight="1">
      <c r="A97" s="17"/>
      <c r="B97" s="4" t="s">
        <v>11</v>
      </c>
      <c r="C97" s="34">
        <f>'1月1日'!$E$17</f>
        <v>9540</v>
      </c>
      <c r="D97" s="34">
        <f>'2月1日'!$E$17</f>
        <v>9521</v>
      </c>
      <c r="E97" s="34">
        <f>'3月1日'!$E$17</f>
        <v>9517</v>
      </c>
      <c r="F97" s="34">
        <f>'4月1日'!$E$17</f>
        <v>9473</v>
      </c>
      <c r="G97" s="34">
        <f>'5月1日'!$E$17</f>
        <v>9456</v>
      </c>
      <c r="H97" s="34">
        <f>'6月1日'!$E$17</f>
        <v>9455</v>
      </c>
      <c r="I97" s="34">
        <f>'7月1日'!$E$17</f>
        <v>9470</v>
      </c>
      <c r="J97" s="34">
        <f>'8月1日'!$E$17</f>
        <v>9468</v>
      </c>
      <c r="K97" s="34">
        <f>'9月1日'!$E$17</f>
        <v>9474</v>
      </c>
      <c r="L97" s="34">
        <f>'10月1日'!$E$17</f>
        <v>9484</v>
      </c>
      <c r="M97" s="34">
        <f>'11月1日'!$E$17</f>
        <v>9486</v>
      </c>
      <c r="N97" s="35">
        <f>'12月1日'!$E$17</f>
        <v>9471</v>
      </c>
    </row>
    <row r="98" spans="1:14" ht="13.5" customHeight="1">
      <c r="A98" s="17"/>
      <c r="B98" s="4" t="s">
        <v>12</v>
      </c>
      <c r="C98" s="1">
        <f>'1月1日'!$F$17</f>
        <v>20.38</v>
      </c>
      <c r="D98" s="1">
        <f>'2月1日'!$F$17</f>
        <v>20.38</v>
      </c>
      <c r="E98" s="1">
        <f>'3月1日'!$F$17</f>
        <v>20.38</v>
      </c>
      <c r="F98" s="1">
        <f>'4月1日'!$F$17</f>
        <v>20.38</v>
      </c>
      <c r="G98" s="1">
        <f>'5月1日'!$F$17</f>
        <v>20.38</v>
      </c>
      <c r="H98" s="1">
        <f>'6月1日'!$F$17</f>
        <v>20.38</v>
      </c>
      <c r="I98" s="1">
        <f>'7月1日'!$F$17</f>
        <v>20.38</v>
      </c>
      <c r="J98" s="1">
        <f>'8月1日'!$F$17</f>
        <v>20.38</v>
      </c>
      <c r="K98" s="1">
        <f>'9月1日'!$F$17</f>
        <v>20.38</v>
      </c>
      <c r="L98" s="1">
        <f>'10月1日'!$F$17</f>
        <v>20.38</v>
      </c>
      <c r="M98" s="1">
        <f>'11月1日'!$F$17</f>
        <v>20.38</v>
      </c>
      <c r="N98" s="19">
        <f>'12月1日'!$F$17</f>
        <v>20.38</v>
      </c>
    </row>
    <row r="99" spans="1:14" ht="13.5" customHeight="1" thickBot="1">
      <c r="A99" s="20"/>
      <c r="B99" s="21" t="s">
        <v>13</v>
      </c>
      <c r="C99" s="22">
        <f>'1月1日'!$G$17</f>
        <v>468.10598626104024</v>
      </c>
      <c r="D99" s="22">
        <f>'2月1日'!$G$17</f>
        <v>467.1736997055937</v>
      </c>
      <c r="E99" s="22">
        <f>'3月1日'!$G$17</f>
        <v>466.97742885181555</v>
      </c>
      <c r="F99" s="22">
        <f>'4月1日'!$G$17</f>
        <v>464.8184494602552</v>
      </c>
      <c r="G99" s="22">
        <f>'5月1日'!$G$17</f>
        <v>463.98429833169774</v>
      </c>
      <c r="H99" s="22">
        <f>'6月1日'!$G$17</f>
        <v>463.93523061825323</v>
      </c>
      <c r="I99" s="22">
        <f>'7月1日'!$G$17</f>
        <v>464.6712463199215</v>
      </c>
      <c r="J99" s="22">
        <f>'8月1日'!$G$17</f>
        <v>464.57311089303244</v>
      </c>
      <c r="K99" s="22">
        <f>'9月1日'!$G$17</f>
        <v>464.86751717369975</v>
      </c>
      <c r="L99" s="22">
        <f>'10月1日'!$G$17</f>
        <v>465.35819430814524</v>
      </c>
      <c r="M99" s="22">
        <f>'11月1日'!$G$17</f>
        <v>465.4563297350344</v>
      </c>
      <c r="N99" s="23">
        <f>'12月1日'!$G$17</f>
        <v>464.7203140333661</v>
      </c>
    </row>
    <row r="100" spans="1:14" ht="13.5" customHeight="1">
      <c r="A100" s="15" t="s">
        <v>28</v>
      </c>
      <c r="B100" s="16" t="s">
        <v>8</v>
      </c>
      <c r="C100" s="36">
        <f>'1月1日'!$B$18</f>
        <v>645</v>
      </c>
      <c r="D100" s="36">
        <f>'2月1日'!$B$18</f>
        <v>645</v>
      </c>
      <c r="E100" s="36">
        <f>'3月1日'!$B$18</f>
        <v>645</v>
      </c>
      <c r="F100" s="36">
        <f>'4月1日'!$B$18</f>
        <v>638</v>
      </c>
      <c r="G100" s="36">
        <f>'5月1日'!$B$18</f>
        <v>658</v>
      </c>
      <c r="H100" s="36">
        <f>'6月1日'!$B$18</f>
        <v>656</v>
      </c>
      <c r="I100" s="36">
        <f>'7月1日'!$B$18</f>
        <v>657</v>
      </c>
      <c r="J100" s="36">
        <f>'8月1日'!$B$18</f>
        <v>656</v>
      </c>
      <c r="K100" s="36">
        <f>'9月1日'!$B$18</f>
        <v>655</v>
      </c>
      <c r="L100" s="36">
        <f>'10月1日'!$B$18</f>
        <v>657</v>
      </c>
      <c r="M100" s="36">
        <f>'11月1日'!$B$18</f>
        <v>657</v>
      </c>
      <c r="N100" s="37">
        <f>'12月1日'!$B$18</f>
        <v>659</v>
      </c>
    </row>
    <row r="101" spans="1:14" ht="13.5" customHeight="1">
      <c r="A101" s="17"/>
      <c r="B101" s="4" t="s">
        <v>9</v>
      </c>
      <c r="C101" s="6">
        <f>'1月1日'!$C$18</f>
        <v>855</v>
      </c>
      <c r="D101" s="6">
        <f>'2月1日'!$C$18</f>
        <v>856</v>
      </c>
      <c r="E101" s="6">
        <f>'3月1日'!$C$18</f>
        <v>854</v>
      </c>
      <c r="F101" s="6">
        <f>'4月1日'!$C$18</f>
        <v>843</v>
      </c>
      <c r="G101" s="6">
        <f>'5月1日'!$C$18</f>
        <v>866</v>
      </c>
      <c r="H101" s="6">
        <f>'6月1日'!$C$18</f>
        <v>864</v>
      </c>
      <c r="I101" s="6">
        <f>'7月1日'!$C$18</f>
        <v>867</v>
      </c>
      <c r="J101" s="6">
        <f>'8月1日'!$C$18</f>
        <v>865</v>
      </c>
      <c r="K101" s="6">
        <f>'9月1日'!$C$18</f>
        <v>864</v>
      </c>
      <c r="L101" s="6">
        <f>'10月1日'!$C$18</f>
        <v>862</v>
      </c>
      <c r="M101" s="6">
        <f>'11月1日'!$C$18</f>
        <v>861</v>
      </c>
      <c r="N101" s="18">
        <f>'12月1日'!$C$18</f>
        <v>863</v>
      </c>
    </row>
    <row r="102" spans="1:14" ht="13.5" customHeight="1">
      <c r="A102" s="17"/>
      <c r="B102" s="4" t="s">
        <v>10</v>
      </c>
      <c r="C102" s="6">
        <f>'1月1日'!$D$18</f>
        <v>801</v>
      </c>
      <c r="D102" s="6">
        <f>'2月1日'!$D$18</f>
        <v>797</v>
      </c>
      <c r="E102" s="6">
        <f>'3月1日'!$D$18</f>
        <v>794</v>
      </c>
      <c r="F102" s="6">
        <f>'4月1日'!$D$18</f>
        <v>785</v>
      </c>
      <c r="G102" s="6">
        <f>'5月1日'!$D$18</f>
        <v>784</v>
      </c>
      <c r="H102" s="6">
        <f>'6月1日'!$D$18</f>
        <v>780</v>
      </c>
      <c r="I102" s="6">
        <f>'7月1日'!$D$18</f>
        <v>780</v>
      </c>
      <c r="J102" s="6">
        <f>'8月1日'!$D$18</f>
        <v>781</v>
      </c>
      <c r="K102" s="6">
        <f>'9月1日'!$D$18</f>
        <v>780</v>
      </c>
      <c r="L102" s="6">
        <f>'10月1日'!$D$18</f>
        <v>783</v>
      </c>
      <c r="M102" s="6">
        <f>'11月1日'!$D$18</f>
        <v>783</v>
      </c>
      <c r="N102" s="18">
        <f>'12月1日'!$D$18</f>
        <v>787</v>
      </c>
    </row>
    <row r="103" spans="1:14" ht="13.5" customHeight="1">
      <c r="A103" s="17"/>
      <c r="B103" s="4" t="s">
        <v>11</v>
      </c>
      <c r="C103" s="34">
        <f>'1月1日'!$E$18</f>
        <v>1656</v>
      </c>
      <c r="D103" s="34">
        <f>'2月1日'!$E$18</f>
        <v>1653</v>
      </c>
      <c r="E103" s="34">
        <f>'3月1日'!$E$18</f>
        <v>1648</v>
      </c>
      <c r="F103" s="34">
        <f>'4月1日'!$E$18</f>
        <v>1628</v>
      </c>
      <c r="G103" s="34">
        <f>'5月1日'!$E$18</f>
        <v>1650</v>
      </c>
      <c r="H103" s="34">
        <f>'6月1日'!$E$18</f>
        <v>1644</v>
      </c>
      <c r="I103" s="34">
        <f>'7月1日'!$E$18</f>
        <v>1647</v>
      </c>
      <c r="J103" s="34">
        <f>'8月1日'!$E$18</f>
        <v>1646</v>
      </c>
      <c r="K103" s="34">
        <f>'9月1日'!$E$18</f>
        <v>1644</v>
      </c>
      <c r="L103" s="34">
        <f>'10月1日'!$E$18</f>
        <v>1645</v>
      </c>
      <c r="M103" s="34">
        <f>'11月1日'!$E$18</f>
        <v>1644</v>
      </c>
      <c r="N103" s="35">
        <f>'12月1日'!$E$18</f>
        <v>1650</v>
      </c>
    </row>
    <row r="104" spans="1:14" ht="13.5" customHeight="1">
      <c r="A104" s="17"/>
      <c r="B104" s="4" t="s">
        <v>12</v>
      </c>
      <c r="C104" s="1">
        <f>'1月1日'!$F$18</f>
        <v>11.87</v>
      </c>
      <c r="D104" s="1">
        <f>'2月1日'!$F$18</f>
        <v>11.87</v>
      </c>
      <c r="E104" s="1">
        <f>'3月1日'!$F$18</f>
        <v>11.87</v>
      </c>
      <c r="F104" s="1">
        <f>'4月1日'!$F$18</f>
        <v>11.87</v>
      </c>
      <c r="G104" s="1">
        <f>'5月1日'!$F$18</f>
        <v>11.87</v>
      </c>
      <c r="H104" s="1">
        <f>'6月1日'!$F$18</f>
        <v>11.87</v>
      </c>
      <c r="I104" s="1">
        <f>'7月1日'!$F$18</f>
        <v>11.87</v>
      </c>
      <c r="J104" s="1">
        <f>'8月1日'!$F$18</f>
        <v>11.87</v>
      </c>
      <c r="K104" s="1">
        <f>'9月1日'!$F$18</f>
        <v>11.87</v>
      </c>
      <c r="L104" s="1">
        <f>'10月1日'!$F$18</f>
        <v>11.87</v>
      </c>
      <c r="M104" s="1">
        <f>'11月1日'!$F$18</f>
        <v>11.87</v>
      </c>
      <c r="N104" s="19">
        <f>'12月1日'!$F$18</f>
        <v>11.87</v>
      </c>
    </row>
    <row r="105" spans="1:14" ht="13.5" customHeight="1" thickBot="1">
      <c r="A105" s="20"/>
      <c r="B105" s="21" t="s">
        <v>13</v>
      </c>
      <c r="C105" s="22">
        <f>'1月1日'!$G$18</f>
        <v>139.51137320977256</v>
      </c>
      <c r="D105" s="22">
        <f>'2月1日'!$G$18</f>
        <v>139.2586352148273</v>
      </c>
      <c r="E105" s="22">
        <f>'3月1日'!$G$18</f>
        <v>138.8374052232519</v>
      </c>
      <c r="F105" s="22">
        <f>'4月1日'!$G$18</f>
        <v>137.1524852569503</v>
      </c>
      <c r="G105" s="22">
        <f>'5月1日'!$G$18</f>
        <v>139.00589721988206</v>
      </c>
      <c r="H105" s="22">
        <f>'6月1日'!$G$18</f>
        <v>138.5004212299916</v>
      </c>
      <c r="I105" s="22">
        <f>'7月1日'!$G$18</f>
        <v>138.75315922493684</v>
      </c>
      <c r="J105" s="22">
        <f>'8月1日'!$G$18</f>
        <v>138.66891322662175</v>
      </c>
      <c r="K105" s="22">
        <f>'9月1日'!$G$18</f>
        <v>138.5004212299916</v>
      </c>
      <c r="L105" s="22">
        <f>'10月1日'!$G$18</f>
        <v>138.58466722830667</v>
      </c>
      <c r="M105" s="22">
        <f>'11月1日'!$G$18</f>
        <v>138.5004212299916</v>
      </c>
      <c r="N105" s="23">
        <f>'12月1日'!$G$18</f>
        <v>139.00589721988206</v>
      </c>
    </row>
    <row r="106" spans="1:14" ht="13.5" customHeight="1">
      <c r="A106" s="15" t="s">
        <v>24</v>
      </c>
      <c r="B106" s="16" t="s">
        <v>8</v>
      </c>
      <c r="C106" s="36">
        <f>'1月1日'!$B$19</f>
        <v>1410</v>
      </c>
      <c r="D106" s="36">
        <f>'2月1日'!$B$19</f>
        <v>1404</v>
      </c>
      <c r="E106" s="36">
        <f>'3月1日'!$B$19</f>
        <v>1402</v>
      </c>
      <c r="F106" s="36">
        <f>'4月1日'!$B$19</f>
        <v>1401</v>
      </c>
      <c r="G106" s="36">
        <f>'5月1日'!$B$19</f>
        <v>1400</v>
      </c>
      <c r="H106" s="36">
        <f>'6月1日'!$B$19</f>
        <v>1402</v>
      </c>
      <c r="I106" s="36">
        <f>'7月1日'!$B$19</f>
        <v>1403</v>
      </c>
      <c r="J106" s="36">
        <f>'8月1日'!$B$19</f>
        <v>1403</v>
      </c>
      <c r="K106" s="36">
        <f>'9月1日'!$B$19</f>
        <v>1403</v>
      </c>
      <c r="L106" s="36">
        <f>'10月1日'!$B$19</f>
        <v>1405</v>
      </c>
      <c r="M106" s="36">
        <f>'11月1日'!$B$19</f>
        <v>1403</v>
      </c>
      <c r="N106" s="37">
        <f>'12月1日'!$B$19</f>
        <v>1405</v>
      </c>
    </row>
    <row r="107" spans="1:14" ht="13.5" customHeight="1">
      <c r="A107" s="17"/>
      <c r="B107" s="4" t="s">
        <v>9</v>
      </c>
      <c r="C107" s="6">
        <f>'1月1日'!$C$19</f>
        <v>1529</v>
      </c>
      <c r="D107" s="6">
        <f>'2月1日'!$C$19</f>
        <v>1526</v>
      </c>
      <c r="E107" s="6">
        <f>'3月1日'!$C$19</f>
        <v>1523</v>
      </c>
      <c r="F107" s="6">
        <f>'4月1日'!$C$19</f>
        <v>1516</v>
      </c>
      <c r="G107" s="6">
        <f>'5月1日'!$C$19</f>
        <v>1513</v>
      </c>
      <c r="H107" s="6">
        <f>'6月1日'!$C$19</f>
        <v>1512</v>
      </c>
      <c r="I107" s="6">
        <f>'7月1日'!$C$19</f>
        <v>1512</v>
      </c>
      <c r="J107" s="6">
        <f>'8月1日'!$C$19</f>
        <v>1510</v>
      </c>
      <c r="K107" s="6">
        <f>'9月1日'!$C$19</f>
        <v>1507</v>
      </c>
      <c r="L107" s="6">
        <f>'10月1日'!$C$19</f>
        <v>1509</v>
      </c>
      <c r="M107" s="6">
        <f>'11月1日'!$C$19</f>
        <v>1508</v>
      </c>
      <c r="N107" s="18">
        <f>'12月1日'!$C$19</f>
        <v>1507</v>
      </c>
    </row>
    <row r="108" spans="1:14" ht="13.5" customHeight="1">
      <c r="A108" s="17"/>
      <c r="B108" s="4" t="s">
        <v>10</v>
      </c>
      <c r="C108" s="6">
        <f>'1月1日'!$D$19</f>
        <v>1692</v>
      </c>
      <c r="D108" s="6">
        <f>'2月1日'!$D$19</f>
        <v>1686</v>
      </c>
      <c r="E108" s="6">
        <f>'3月1日'!$D$19</f>
        <v>1688</v>
      </c>
      <c r="F108" s="6">
        <f>'4月1日'!$D$19</f>
        <v>1674</v>
      </c>
      <c r="G108" s="6">
        <f>'5月1日'!$D$19</f>
        <v>1673</v>
      </c>
      <c r="H108" s="6">
        <f>'6月1日'!$D$19</f>
        <v>1676</v>
      </c>
      <c r="I108" s="6">
        <f>'7月1日'!$D$19</f>
        <v>1679</v>
      </c>
      <c r="J108" s="6">
        <f>'8月1日'!$D$19</f>
        <v>1678</v>
      </c>
      <c r="K108" s="6">
        <f>'9月1日'!$D$19</f>
        <v>1678</v>
      </c>
      <c r="L108" s="6">
        <f>'10月1日'!$D$19</f>
        <v>1675</v>
      </c>
      <c r="M108" s="6">
        <f>'11月1日'!$D$19</f>
        <v>1664</v>
      </c>
      <c r="N108" s="18">
        <f>'12月1日'!$D$19</f>
        <v>1662</v>
      </c>
    </row>
    <row r="109" spans="1:14" ht="13.5" customHeight="1">
      <c r="A109" s="17"/>
      <c r="B109" s="4" t="s">
        <v>11</v>
      </c>
      <c r="C109" s="34">
        <f>'1月1日'!$E$19</f>
        <v>3221</v>
      </c>
      <c r="D109" s="34">
        <f>'2月1日'!$E$19</f>
        <v>3212</v>
      </c>
      <c r="E109" s="34">
        <f>'3月1日'!$E$19</f>
        <v>3211</v>
      </c>
      <c r="F109" s="34">
        <f>'4月1日'!$E$19</f>
        <v>3190</v>
      </c>
      <c r="G109" s="34">
        <f>'5月1日'!$E$19</f>
        <v>3186</v>
      </c>
      <c r="H109" s="34">
        <f>'6月1日'!$E$19</f>
        <v>3188</v>
      </c>
      <c r="I109" s="34">
        <f>'7月1日'!$E$19</f>
        <v>3191</v>
      </c>
      <c r="J109" s="34">
        <f>'8月1日'!$E$19</f>
        <v>3188</v>
      </c>
      <c r="K109" s="34">
        <f>'9月1日'!$E$19</f>
        <v>3185</v>
      </c>
      <c r="L109" s="34">
        <f>'10月1日'!$E$19</f>
        <v>3184</v>
      </c>
      <c r="M109" s="34">
        <f>'11月1日'!$E$19</f>
        <v>3172</v>
      </c>
      <c r="N109" s="35">
        <f>'12月1日'!$E$19</f>
        <v>3169</v>
      </c>
    </row>
    <row r="110" spans="1:14" ht="13.5" customHeight="1">
      <c r="A110" s="17"/>
      <c r="B110" s="4" t="s">
        <v>12</v>
      </c>
      <c r="C110" s="1">
        <f>'1月1日'!$F$19</f>
        <v>6.33</v>
      </c>
      <c r="D110" s="1">
        <f>'2月1日'!$F$19</f>
        <v>6.33</v>
      </c>
      <c r="E110" s="1">
        <f>'3月1日'!$F$19</f>
        <v>6.33</v>
      </c>
      <c r="F110" s="1">
        <f>'4月1日'!$F$19</f>
        <v>6.33</v>
      </c>
      <c r="G110" s="1">
        <f>'5月1日'!$F$19</f>
        <v>6.33</v>
      </c>
      <c r="H110" s="1">
        <f>'6月1日'!$F$19</f>
        <v>6.33</v>
      </c>
      <c r="I110" s="1">
        <f>'7月1日'!$F$19</f>
        <v>6.33</v>
      </c>
      <c r="J110" s="1">
        <f>'8月1日'!$F$19</f>
        <v>6.33</v>
      </c>
      <c r="K110" s="1">
        <f>'9月1日'!$F$19</f>
        <v>6.33</v>
      </c>
      <c r="L110" s="1">
        <f>'10月1日'!$F$19</f>
        <v>6.33</v>
      </c>
      <c r="M110" s="1">
        <f>'11月1日'!$F$19</f>
        <v>6.33</v>
      </c>
      <c r="N110" s="19">
        <f>'12月1日'!$F$19</f>
        <v>6.33</v>
      </c>
    </row>
    <row r="111" spans="1:14" ht="13.5" customHeight="1" thickBot="1">
      <c r="A111" s="20"/>
      <c r="B111" s="21" t="s">
        <v>13</v>
      </c>
      <c r="C111" s="22">
        <f>'1月1日'!$G$19</f>
        <v>508.84676145339654</v>
      </c>
      <c r="D111" s="22">
        <f>'2月1日'!$G$19</f>
        <v>507.4249605055292</v>
      </c>
      <c r="E111" s="22">
        <f>'3月1日'!$G$19</f>
        <v>507.26698262243286</v>
      </c>
      <c r="F111" s="22">
        <f>'4月1日'!$G$19</f>
        <v>503.94944707740916</v>
      </c>
      <c r="G111" s="22">
        <f>'5月1日'!$G$19</f>
        <v>503.3175355450237</v>
      </c>
      <c r="H111" s="22">
        <f>'6月1日'!$G$19</f>
        <v>503.6334913112164</v>
      </c>
      <c r="I111" s="22">
        <f>'7月1日'!$G$19</f>
        <v>504.1074249605055</v>
      </c>
      <c r="J111" s="22">
        <f>'8月1日'!$G$19</f>
        <v>503.6334913112164</v>
      </c>
      <c r="K111" s="22">
        <f>'9月1日'!$G$19</f>
        <v>503.15955766192735</v>
      </c>
      <c r="L111" s="22">
        <f>'10月1日'!$G$19</f>
        <v>503.00157977883094</v>
      </c>
      <c r="M111" s="22">
        <f>'11月1日'!$G$19</f>
        <v>501.10584518167457</v>
      </c>
      <c r="N111" s="23">
        <f>'12月1日'!$G$19</f>
        <v>500.63191153238546</v>
      </c>
    </row>
    <row r="112" spans="1:14" ht="13.5" customHeight="1">
      <c r="A112" s="15" t="s">
        <v>26</v>
      </c>
      <c r="B112" s="16" t="s">
        <v>8</v>
      </c>
      <c r="C112" s="36">
        <f>'1月1日'!$B$20</f>
        <v>6750</v>
      </c>
      <c r="D112" s="36">
        <f>'2月1日'!$B$20</f>
        <v>6753</v>
      </c>
      <c r="E112" s="36">
        <f>'3月1日'!$B$20</f>
        <v>6757</v>
      </c>
      <c r="F112" s="36">
        <f>'4月1日'!$B$20</f>
        <v>6763</v>
      </c>
      <c r="G112" s="36">
        <f>'5月1日'!$B$20</f>
        <v>6771</v>
      </c>
      <c r="H112" s="36">
        <f>'6月1日'!$B$20</f>
        <v>6785</v>
      </c>
      <c r="I112" s="36">
        <f>'7月1日'!$B$20</f>
        <v>6788</v>
      </c>
      <c r="J112" s="36">
        <f>'8月1日'!$B$20</f>
        <v>6789</v>
      </c>
      <c r="K112" s="36">
        <f>'9月1日'!$B$20</f>
        <v>6789</v>
      </c>
      <c r="L112" s="36">
        <f>'10月1日'!$B$20</f>
        <v>6795</v>
      </c>
      <c r="M112" s="36">
        <f>'11月1日'!$B$20</f>
        <v>6811</v>
      </c>
      <c r="N112" s="37">
        <f>'12月1日'!$B$20</f>
        <v>6820</v>
      </c>
    </row>
    <row r="113" spans="1:14" ht="13.5" customHeight="1">
      <c r="A113" s="17"/>
      <c r="B113" s="4" t="s">
        <v>9</v>
      </c>
      <c r="C113" s="6">
        <f>'1月1日'!$C$20</f>
        <v>8180</v>
      </c>
      <c r="D113" s="6">
        <f>'2月1日'!$C$20</f>
        <v>8174</v>
      </c>
      <c r="E113" s="6">
        <f>'3月1日'!$C$20</f>
        <v>8169</v>
      </c>
      <c r="F113" s="6">
        <f>'4月1日'!$C$20</f>
        <v>8147</v>
      </c>
      <c r="G113" s="6">
        <f>'5月1日'!$C$20</f>
        <v>8151</v>
      </c>
      <c r="H113" s="6">
        <f>'6月1日'!$C$20</f>
        <v>8159</v>
      </c>
      <c r="I113" s="6">
        <f>'7月1日'!$C$20</f>
        <v>8159</v>
      </c>
      <c r="J113" s="6">
        <f>'8月1日'!$C$20</f>
        <v>8163</v>
      </c>
      <c r="K113" s="6">
        <f>'9月1日'!$C$20</f>
        <v>8164</v>
      </c>
      <c r="L113" s="6">
        <f>'10月1日'!$C$20</f>
        <v>8163</v>
      </c>
      <c r="M113" s="6">
        <f>'11月1日'!$C$20</f>
        <v>8173</v>
      </c>
      <c r="N113" s="18">
        <f>'12月1日'!$C$20</f>
        <v>8183</v>
      </c>
    </row>
    <row r="114" spans="1:14" ht="13.5" customHeight="1">
      <c r="A114" s="17"/>
      <c r="B114" s="4" t="s">
        <v>10</v>
      </c>
      <c r="C114" s="6">
        <f>'1月1日'!$D$20</f>
        <v>8687</v>
      </c>
      <c r="D114" s="6">
        <f>'2月1日'!$D$20</f>
        <v>8677</v>
      </c>
      <c r="E114" s="6">
        <f>'3月1日'!$D$20</f>
        <v>8673</v>
      </c>
      <c r="F114" s="6">
        <f>'4月1日'!$D$20</f>
        <v>8651</v>
      </c>
      <c r="G114" s="6">
        <f>'5月1日'!$D$20</f>
        <v>8629</v>
      </c>
      <c r="H114" s="6">
        <f>'6月1日'!$D$20</f>
        <v>8643</v>
      </c>
      <c r="I114" s="6">
        <f>'7月1日'!$D$20</f>
        <v>8654</v>
      </c>
      <c r="J114" s="6">
        <f>'8月1日'!$D$20</f>
        <v>8652</v>
      </c>
      <c r="K114" s="6">
        <f>'9月1日'!$D$20</f>
        <v>8647</v>
      </c>
      <c r="L114" s="6">
        <f>'10月1日'!$D$20</f>
        <v>8661</v>
      </c>
      <c r="M114" s="6">
        <f>'11月1日'!$D$20</f>
        <v>8665</v>
      </c>
      <c r="N114" s="18">
        <f>'12月1日'!$D$20</f>
        <v>8667</v>
      </c>
    </row>
    <row r="115" spans="1:14" ht="13.5" customHeight="1">
      <c r="A115" s="17"/>
      <c r="B115" s="4" t="s">
        <v>11</v>
      </c>
      <c r="C115" s="34">
        <f>'1月1日'!$E$20</f>
        <v>16867</v>
      </c>
      <c r="D115" s="34">
        <f>'2月1日'!$E$20</f>
        <v>16851</v>
      </c>
      <c r="E115" s="34">
        <f>'3月1日'!$E$20</f>
        <v>16842</v>
      </c>
      <c r="F115" s="34">
        <f>'4月1日'!$E$20</f>
        <v>16798</v>
      </c>
      <c r="G115" s="34">
        <f>'5月1日'!$E$20</f>
        <v>16780</v>
      </c>
      <c r="H115" s="34">
        <f>'6月1日'!$E$20</f>
        <v>16802</v>
      </c>
      <c r="I115" s="34">
        <f>'7月1日'!$E$20</f>
        <v>16813</v>
      </c>
      <c r="J115" s="34">
        <f>'8月1日'!$E$20</f>
        <v>16815</v>
      </c>
      <c r="K115" s="34">
        <f>'9月1日'!$E$20</f>
        <v>16811</v>
      </c>
      <c r="L115" s="34">
        <f>'10月1日'!$E$20</f>
        <v>16824</v>
      </c>
      <c r="M115" s="34">
        <f>'11月1日'!$E$20</f>
        <v>16838</v>
      </c>
      <c r="N115" s="35">
        <f>'12月1日'!$E$20</f>
        <v>16850</v>
      </c>
    </row>
    <row r="116" spans="1:14" ht="13.5" customHeight="1">
      <c r="A116" s="17"/>
      <c r="B116" s="4" t="s">
        <v>12</v>
      </c>
      <c r="C116" s="1">
        <f>'1月1日'!$F$20</f>
        <v>18.12</v>
      </c>
      <c r="D116" s="1">
        <f>'2月1日'!$F$20</f>
        <v>18.12</v>
      </c>
      <c r="E116" s="1">
        <f>'3月1日'!$F$20</f>
        <v>18.12</v>
      </c>
      <c r="F116" s="1">
        <f>'4月1日'!$F$20</f>
        <v>18.12</v>
      </c>
      <c r="G116" s="1">
        <f>'5月1日'!$F$20</f>
        <v>18.12</v>
      </c>
      <c r="H116" s="1">
        <f>'6月1日'!$F$20</f>
        <v>18.12</v>
      </c>
      <c r="I116" s="1">
        <f>'7月1日'!$F$20</f>
        <v>18.12</v>
      </c>
      <c r="J116" s="1">
        <f>'8月1日'!$F$20</f>
        <v>18.12</v>
      </c>
      <c r="K116" s="1">
        <f>'9月1日'!$F$20</f>
        <v>18.12</v>
      </c>
      <c r="L116" s="1">
        <f>'10月1日'!$F$20</f>
        <v>18.12</v>
      </c>
      <c r="M116" s="1">
        <f>'11月1日'!$F$20</f>
        <v>18.12</v>
      </c>
      <c r="N116" s="19">
        <f>'12月1日'!$F$20</f>
        <v>18.12</v>
      </c>
    </row>
    <row r="117" spans="1:14" ht="13.5" customHeight="1" thickBot="1">
      <c r="A117" s="20"/>
      <c r="B117" s="21" t="s">
        <v>13</v>
      </c>
      <c r="C117" s="22">
        <f>'1月1日'!$G$20</f>
        <v>930.849889624724</v>
      </c>
      <c r="D117" s="22">
        <f>'2月1日'!$G$20</f>
        <v>929.9668874172185</v>
      </c>
      <c r="E117" s="22">
        <f>'3月1日'!$G$20</f>
        <v>929.4701986754966</v>
      </c>
      <c r="F117" s="22">
        <f>'4月1日'!$G$20</f>
        <v>927.0419426048564</v>
      </c>
      <c r="G117" s="22">
        <f>'5月1日'!$G$20</f>
        <v>926.0485651214127</v>
      </c>
      <c r="H117" s="22">
        <f>'6月1日'!$G$20</f>
        <v>927.2626931567329</v>
      </c>
      <c r="I117" s="22">
        <f>'7月1日'!$G$20</f>
        <v>927.8697571743929</v>
      </c>
      <c r="J117" s="22">
        <f>'8月1日'!$G$20</f>
        <v>927.9801324503311</v>
      </c>
      <c r="K117" s="22">
        <f>'9月1日'!$G$20</f>
        <v>927.7593818984546</v>
      </c>
      <c r="L117" s="22">
        <f>'10月1日'!$G$20</f>
        <v>928.476821192053</v>
      </c>
      <c r="M117" s="22">
        <f>'11月1日'!$G$20</f>
        <v>929.2494481236203</v>
      </c>
      <c r="N117" s="23">
        <f>'12月1日'!$G$20</f>
        <v>929.9116997792494</v>
      </c>
    </row>
    <row r="118" spans="1:14" ht="13.5" customHeight="1">
      <c r="A118" s="15" t="s">
        <v>25</v>
      </c>
      <c r="B118" s="16" t="s">
        <v>8</v>
      </c>
      <c r="C118" s="36">
        <f>'1月1日'!$B$21</f>
        <v>2327</v>
      </c>
      <c r="D118" s="36">
        <f>'2月1日'!$B$21</f>
        <v>2327</v>
      </c>
      <c r="E118" s="36">
        <f>'3月1日'!$B$21</f>
        <v>2317</v>
      </c>
      <c r="F118" s="36">
        <f>'4月1日'!$B$21</f>
        <v>2314</v>
      </c>
      <c r="G118" s="36">
        <f>'5月1日'!$B$21</f>
        <v>2316</v>
      </c>
      <c r="H118" s="36">
        <f>'6月1日'!$B$21</f>
        <v>2315</v>
      </c>
      <c r="I118" s="36">
        <f>'7月1日'!$B$21</f>
        <v>2312</v>
      </c>
      <c r="J118" s="36">
        <f>'8月1日'!$B$21</f>
        <v>2316</v>
      </c>
      <c r="K118" s="36">
        <f>'9月1日'!$B$21</f>
        <v>2320</v>
      </c>
      <c r="L118" s="36">
        <f>'10月1日'!$B$21</f>
        <v>2318</v>
      </c>
      <c r="M118" s="36">
        <f>'11月1日'!$B$21</f>
        <v>2316</v>
      </c>
      <c r="N118" s="37">
        <f>'12月1日'!$B$21</f>
        <v>2312</v>
      </c>
    </row>
    <row r="119" spans="1:14" ht="13.5" customHeight="1">
      <c r="A119" s="17"/>
      <c r="B119" s="4" t="s">
        <v>9</v>
      </c>
      <c r="C119" s="6">
        <f>'1月1日'!$C$21</f>
        <v>2751</v>
      </c>
      <c r="D119" s="6">
        <f>'2月1日'!$C$21</f>
        <v>2755</v>
      </c>
      <c r="E119" s="6">
        <f>'3月1日'!$C$21</f>
        <v>2744</v>
      </c>
      <c r="F119" s="6">
        <f>'4月1日'!$C$21</f>
        <v>2732</v>
      </c>
      <c r="G119" s="6">
        <f>'5月1日'!$C$21</f>
        <v>2722</v>
      </c>
      <c r="H119" s="6">
        <f>'6月1日'!$C$21</f>
        <v>2724</v>
      </c>
      <c r="I119" s="6">
        <f>'7月1日'!$C$21</f>
        <v>2722</v>
      </c>
      <c r="J119" s="6">
        <f>'8月1日'!$C$21</f>
        <v>2723</v>
      </c>
      <c r="K119" s="6">
        <f>'9月1日'!$C$21</f>
        <v>2717</v>
      </c>
      <c r="L119" s="6">
        <f>'10月1日'!$C$21</f>
        <v>2707</v>
      </c>
      <c r="M119" s="6">
        <f>'11月1日'!$C$21</f>
        <v>2697</v>
      </c>
      <c r="N119" s="18">
        <f>'12月1日'!$C$21</f>
        <v>2689</v>
      </c>
    </row>
    <row r="120" spans="1:14" ht="13.5" customHeight="1">
      <c r="A120" s="17"/>
      <c r="B120" s="4" t="s">
        <v>10</v>
      </c>
      <c r="C120" s="6">
        <f>'1月1日'!$D$21</f>
        <v>2835</v>
      </c>
      <c r="D120" s="6">
        <f>'2月1日'!$D$21</f>
        <v>2831</v>
      </c>
      <c r="E120" s="6">
        <f>'3月1日'!$D$21</f>
        <v>2828</v>
      </c>
      <c r="F120" s="6">
        <f>'4月1日'!$D$21</f>
        <v>2822</v>
      </c>
      <c r="G120" s="6">
        <f>'5月1日'!$D$21</f>
        <v>2827</v>
      </c>
      <c r="H120" s="6">
        <f>'6月1日'!$D$21</f>
        <v>2815</v>
      </c>
      <c r="I120" s="6">
        <f>'7月1日'!$D$21</f>
        <v>2805</v>
      </c>
      <c r="J120" s="6">
        <f>'8月1日'!$D$21</f>
        <v>2804</v>
      </c>
      <c r="K120" s="6">
        <f>'9月1日'!$D$21</f>
        <v>2805</v>
      </c>
      <c r="L120" s="6">
        <f>'10月1日'!$D$21</f>
        <v>2807</v>
      </c>
      <c r="M120" s="6">
        <f>'11月1日'!$D$21</f>
        <v>2803</v>
      </c>
      <c r="N120" s="18">
        <f>'12月1日'!$D$21</f>
        <v>2802</v>
      </c>
    </row>
    <row r="121" spans="1:14" ht="13.5" customHeight="1">
      <c r="A121" s="17"/>
      <c r="B121" s="4" t="s">
        <v>11</v>
      </c>
      <c r="C121" s="34">
        <f>'1月1日'!$E$21</f>
        <v>5586</v>
      </c>
      <c r="D121" s="34">
        <f>'2月1日'!$E$21</f>
        <v>5586</v>
      </c>
      <c r="E121" s="34">
        <f>'3月1日'!$E$21</f>
        <v>5572</v>
      </c>
      <c r="F121" s="34">
        <f>'4月1日'!$E$21</f>
        <v>5554</v>
      </c>
      <c r="G121" s="34">
        <f>'5月1日'!$E$21</f>
        <v>5549</v>
      </c>
      <c r="H121" s="34">
        <f>'6月1日'!$E$21</f>
        <v>5539</v>
      </c>
      <c r="I121" s="34">
        <f>'7月1日'!$E$21</f>
        <v>5527</v>
      </c>
      <c r="J121" s="34">
        <f>'8月1日'!$E$21</f>
        <v>5527</v>
      </c>
      <c r="K121" s="34">
        <f>'9月1日'!$E$21</f>
        <v>5522</v>
      </c>
      <c r="L121" s="34">
        <f>'10月1日'!$E$21</f>
        <v>5514</v>
      </c>
      <c r="M121" s="34">
        <f>'11月1日'!$E$21</f>
        <v>5500</v>
      </c>
      <c r="N121" s="35">
        <f>'12月1日'!$E$21</f>
        <v>5491</v>
      </c>
    </row>
    <row r="122" spans="1:14" ht="13.5" customHeight="1">
      <c r="A122" s="17"/>
      <c r="B122" s="4" t="s">
        <v>12</v>
      </c>
      <c r="C122" s="1">
        <f>'1月1日'!$F$21</f>
        <v>8.62</v>
      </c>
      <c r="D122" s="1">
        <f>'2月1日'!$F$21</f>
        <v>8.62</v>
      </c>
      <c r="E122" s="1">
        <f>'3月1日'!$F$21</f>
        <v>8.62</v>
      </c>
      <c r="F122" s="1">
        <f>'4月1日'!$F$21</f>
        <v>8.62</v>
      </c>
      <c r="G122" s="1">
        <f>'5月1日'!$F$21</f>
        <v>8.62</v>
      </c>
      <c r="H122" s="1">
        <f>'6月1日'!$F$21</f>
        <v>8.62</v>
      </c>
      <c r="I122" s="1">
        <f>'7月1日'!$F$21</f>
        <v>8.62</v>
      </c>
      <c r="J122" s="1">
        <f>'8月1日'!$F$21</f>
        <v>8.62</v>
      </c>
      <c r="K122" s="1">
        <f>'9月1日'!$F$21</f>
        <v>8.62</v>
      </c>
      <c r="L122" s="1">
        <f>'10月1日'!$F$21</f>
        <v>8.62</v>
      </c>
      <c r="M122" s="1">
        <f>'11月1日'!$F$21</f>
        <v>8.62</v>
      </c>
      <c r="N122" s="19">
        <f>'12月1日'!$F$21</f>
        <v>8.62</v>
      </c>
    </row>
    <row r="123" spans="1:14" ht="13.5" customHeight="1" thickBot="1">
      <c r="A123" s="20"/>
      <c r="B123" s="21" t="s">
        <v>13</v>
      </c>
      <c r="C123" s="22">
        <f>'1月1日'!$G$21</f>
        <v>648.0278422273783</v>
      </c>
      <c r="D123" s="22">
        <f>'2月1日'!$G$21</f>
        <v>648.0278422273783</v>
      </c>
      <c r="E123" s="22">
        <f>'3月1日'!$G$21</f>
        <v>646.4037122969838</v>
      </c>
      <c r="F123" s="22">
        <f>'4月1日'!$G$21</f>
        <v>644.3155452436196</v>
      </c>
      <c r="G123" s="22">
        <f>'5月1日'!$G$21</f>
        <v>643.7354988399072</v>
      </c>
      <c r="H123" s="22">
        <f>'6月1日'!$G$21</f>
        <v>642.5754060324826</v>
      </c>
      <c r="I123" s="22">
        <f>'7月1日'!$G$21</f>
        <v>641.1832946635732</v>
      </c>
      <c r="J123" s="22">
        <f>'8月1日'!$G$21</f>
        <v>641.1832946635732</v>
      </c>
      <c r="K123" s="22">
        <f>'9月1日'!$G$21</f>
        <v>640.6032482598608</v>
      </c>
      <c r="L123" s="22">
        <f>'10月1日'!$G$21</f>
        <v>639.6751740139212</v>
      </c>
      <c r="M123" s="22">
        <f>'11月1日'!$G$21</f>
        <v>638.0510440835268</v>
      </c>
      <c r="N123" s="23">
        <f>'12月1日'!$G$21</f>
        <v>637.0069605568447</v>
      </c>
    </row>
    <row r="124" spans="1:14" ht="13.5" customHeight="1">
      <c r="A124" s="15" t="s">
        <v>29</v>
      </c>
      <c r="B124" s="16" t="s">
        <v>8</v>
      </c>
      <c r="C124" s="36">
        <f>'1月1日'!$B$22</f>
        <v>5031</v>
      </c>
      <c r="D124" s="36">
        <f>'2月1日'!$B$22</f>
        <v>5036</v>
      </c>
      <c r="E124" s="36">
        <f>'3月1日'!$B$22</f>
        <v>5052</v>
      </c>
      <c r="F124" s="36">
        <f>'4月1日'!$B$22</f>
        <v>5055</v>
      </c>
      <c r="G124" s="36">
        <f>'5月1日'!$B$22</f>
        <v>5066</v>
      </c>
      <c r="H124" s="36">
        <f>'6月1日'!$B$22</f>
        <v>5066</v>
      </c>
      <c r="I124" s="36">
        <f>'7月1日'!$B$22</f>
        <v>5092</v>
      </c>
      <c r="J124" s="36">
        <f>'8月1日'!$B$22</f>
        <v>5101</v>
      </c>
      <c r="K124" s="36">
        <f>'9月1日'!$B$22</f>
        <v>5096</v>
      </c>
      <c r="L124" s="36">
        <f>'10月1日'!$B$22</f>
        <v>5092</v>
      </c>
      <c r="M124" s="36">
        <f>'11月1日'!$B$22</f>
        <v>5094</v>
      </c>
      <c r="N124" s="37">
        <f>'12月1日'!$B$22</f>
        <v>5088</v>
      </c>
    </row>
    <row r="125" spans="1:14" ht="13.5" customHeight="1">
      <c r="A125" s="17"/>
      <c r="B125" s="4" t="s">
        <v>9</v>
      </c>
      <c r="C125" s="6">
        <f>'1月1日'!$C$22</f>
        <v>6138</v>
      </c>
      <c r="D125" s="6">
        <f>'2月1日'!$C$22</f>
        <v>6132</v>
      </c>
      <c r="E125" s="6">
        <f>'3月1日'!$C$22</f>
        <v>6141</v>
      </c>
      <c r="F125" s="6">
        <f>'4月1日'!$C$22</f>
        <v>6133</v>
      </c>
      <c r="G125" s="6">
        <f>'5月1日'!$C$22</f>
        <v>6133</v>
      </c>
      <c r="H125" s="6">
        <f>'6月1日'!$C$22</f>
        <v>6130</v>
      </c>
      <c r="I125" s="6">
        <f>'7月1日'!$C$22</f>
        <v>6156</v>
      </c>
      <c r="J125" s="6">
        <f>'8月1日'!$C$22</f>
        <v>6165</v>
      </c>
      <c r="K125" s="6">
        <f>'9月1日'!$C$22</f>
        <v>6161</v>
      </c>
      <c r="L125" s="6">
        <f>'10月1日'!$C$22</f>
        <v>6157</v>
      </c>
      <c r="M125" s="6">
        <f>'11月1日'!$C$22</f>
        <v>6157</v>
      </c>
      <c r="N125" s="18">
        <f>'12月1日'!$C$22</f>
        <v>6149</v>
      </c>
    </row>
    <row r="126" spans="1:14" ht="13.5" customHeight="1">
      <c r="A126" s="17"/>
      <c r="B126" s="4" t="s">
        <v>10</v>
      </c>
      <c r="C126" s="6">
        <f>'1月1日'!$D$22</f>
        <v>6774</v>
      </c>
      <c r="D126" s="6">
        <f>'2月1日'!$D$22</f>
        <v>6780</v>
      </c>
      <c r="E126" s="6">
        <f>'3月1日'!$D$22</f>
        <v>6790</v>
      </c>
      <c r="F126" s="6">
        <f>'4月1日'!$D$22</f>
        <v>6777</v>
      </c>
      <c r="G126" s="6">
        <f>'5月1日'!$D$22</f>
        <v>6777</v>
      </c>
      <c r="H126" s="6">
        <f>'6月1日'!$D$22</f>
        <v>6773</v>
      </c>
      <c r="I126" s="6">
        <f>'7月1日'!$D$22</f>
        <v>6790</v>
      </c>
      <c r="J126" s="6">
        <f>'8月1日'!$D$22</f>
        <v>6804</v>
      </c>
      <c r="K126" s="6">
        <f>'9月1日'!$D$22</f>
        <v>6802</v>
      </c>
      <c r="L126" s="6">
        <f>'10月1日'!$D$22</f>
        <v>6786</v>
      </c>
      <c r="M126" s="6">
        <f>'11月1日'!$D$22</f>
        <v>6788</v>
      </c>
      <c r="N126" s="18">
        <f>'12月1日'!$D$22</f>
        <v>6770</v>
      </c>
    </row>
    <row r="127" spans="1:14" ht="13.5" customHeight="1">
      <c r="A127" s="17"/>
      <c r="B127" s="4" t="s">
        <v>11</v>
      </c>
      <c r="C127" s="34">
        <f>'1月1日'!$E$22</f>
        <v>12912</v>
      </c>
      <c r="D127" s="34">
        <f>'2月1日'!$E$22</f>
        <v>12912</v>
      </c>
      <c r="E127" s="34">
        <f>'3月1日'!$E$22</f>
        <v>12931</v>
      </c>
      <c r="F127" s="34">
        <f>'4月1日'!$E$22</f>
        <v>12910</v>
      </c>
      <c r="G127" s="34">
        <f>'5月1日'!$E$22</f>
        <v>12910</v>
      </c>
      <c r="H127" s="34">
        <f>'6月1日'!$E$22</f>
        <v>12903</v>
      </c>
      <c r="I127" s="34">
        <f>'7月1日'!$E$22</f>
        <v>12946</v>
      </c>
      <c r="J127" s="34">
        <f>'8月1日'!$E$22</f>
        <v>12969</v>
      </c>
      <c r="K127" s="34">
        <f>'9月1日'!$E$22</f>
        <v>12963</v>
      </c>
      <c r="L127" s="34">
        <f>'10月1日'!$E$22</f>
        <v>12943</v>
      </c>
      <c r="M127" s="34">
        <f>'11月1日'!$E$22</f>
        <v>12945</v>
      </c>
      <c r="N127" s="35">
        <f>'12月1日'!$E$22</f>
        <v>12919</v>
      </c>
    </row>
    <row r="128" spans="1:14" ht="13.5" customHeight="1">
      <c r="A128" s="17"/>
      <c r="B128" s="4" t="s">
        <v>12</v>
      </c>
      <c r="C128" s="1">
        <f>'1月1日'!$F$22</f>
        <v>8.88</v>
      </c>
      <c r="D128" s="1">
        <f>'2月1日'!$F$22</f>
        <v>8.88</v>
      </c>
      <c r="E128" s="1">
        <f>'3月1日'!$F$22</f>
        <v>8.88</v>
      </c>
      <c r="F128" s="1">
        <f>'4月1日'!$F$22</f>
        <v>8.88</v>
      </c>
      <c r="G128" s="1">
        <f>'5月1日'!$F$22</f>
        <v>8.88</v>
      </c>
      <c r="H128" s="1">
        <f>'6月1日'!$F$22</f>
        <v>8.88</v>
      </c>
      <c r="I128" s="1">
        <f>'7月1日'!$F$22</f>
        <v>8.88</v>
      </c>
      <c r="J128" s="1">
        <f>'8月1日'!$F$22</f>
        <v>8.88</v>
      </c>
      <c r="K128" s="1">
        <f>'9月1日'!$F$22</f>
        <v>8.88</v>
      </c>
      <c r="L128" s="1">
        <f>'10月1日'!$F$22</f>
        <v>8.88</v>
      </c>
      <c r="M128" s="1">
        <f>'11月1日'!$F$22</f>
        <v>8.88</v>
      </c>
      <c r="N128" s="19">
        <f>'12月1日'!$F$22</f>
        <v>8.88</v>
      </c>
    </row>
    <row r="129" spans="1:14" ht="13.5" customHeight="1" thickBot="1">
      <c r="A129" s="20"/>
      <c r="B129" s="21" t="s">
        <v>13</v>
      </c>
      <c r="C129" s="22">
        <f>'1月1日'!$G$22</f>
        <v>1454.054054054054</v>
      </c>
      <c r="D129" s="22">
        <f>'2月1日'!$G$22</f>
        <v>1454.054054054054</v>
      </c>
      <c r="E129" s="22">
        <f>'3月1日'!$G$22</f>
        <v>1456.1936936936936</v>
      </c>
      <c r="F129" s="22">
        <f>'4月1日'!$G$22</f>
        <v>1453.8288288288286</v>
      </c>
      <c r="G129" s="22">
        <f>'5月1日'!$G$22</f>
        <v>1453.8288288288286</v>
      </c>
      <c r="H129" s="22">
        <f>'6月1日'!$G$22</f>
        <v>1453.0405405405404</v>
      </c>
      <c r="I129" s="22">
        <f>'7月1日'!$G$22</f>
        <v>1457.8828828828828</v>
      </c>
      <c r="J129" s="22">
        <f>'8月1日'!$G$22</f>
        <v>1460.472972972973</v>
      </c>
      <c r="K129" s="22">
        <f>'9月1日'!$G$22</f>
        <v>1459.797297297297</v>
      </c>
      <c r="L129" s="22">
        <f>'10月1日'!$G$22</f>
        <v>1457.5450450450448</v>
      </c>
      <c r="M129" s="22">
        <f>'11月1日'!$G$22</f>
        <v>1457.7702702702702</v>
      </c>
      <c r="N129" s="23">
        <f>'12月1日'!$G$22</f>
        <v>1454.8423423423421</v>
      </c>
    </row>
    <row r="130" spans="1:14" ht="13.5" customHeight="1">
      <c r="A130" s="15" t="s">
        <v>5</v>
      </c>
      <c r="B130" s="16" t="s">
        <v>8</v>
      </c>
      <c r="C130" s="36">
        <f>'1月1日'!$B$23</f>
        <v>2191</v>
      </c>
      <c r="D130" s="36">
        <f>'2月1日'!$B$23</f>
        <v>2197</v>
      </c>
      <c r="E130" s="36">
        <f>'3月1日'!$B$23</f>
        <v>2200</v>
      </c>
      <c r="F130" s="36">
        <f>'4月1日'!$B$23</f>
        <v>2206</v>
      </c>
      <c r="G130" s="36">
        <f>'5月1日'!$B$23</f>
        <v>2210</v>
      </c>
      <c r="H130" s="36">
        <f>'6月1日'!$B$23</f>
        <v>2209</v>
      </c>
      <c r="I130" s="36">
        <f>'7月1日'!$B$23</f>
        <v>2208</v>
      </c>
      <c r="J130" s="36">
        <f>'8月1日'!$B$23</f>
        <v>2208</v>
      </c>
      <c r="K130" s="36">
        <f>'9月1日'!$B$23</f>
        <v>2215</v>
      </c>
      <c r="L130" s="36">
        <f>'10月1日'!$B$23</f>
        <v>2219</v>
      </c>
      <c r="M130" s="36">
        <f>'11月1日'!$B$23</f>
        <v>2221</v>
      </c>
      <c r="N130" s="37">
        <f>'12月1日'!$B$23</f>
        <v>2224</v>
      </c>
    </row>
    <row r="131" spans="1:14" ht="13.5" customHeight="1">
      <c r="A131" s="17"/>
      <c r="B131" s="4" t="s">
        <v>9</v>
      </c>
      <c r="C131" s="6">
        <f>'1月1日'!$C$23</f>
        <v>2849</v>
      </c>
      <c r="D131" s="6">
        <f>'2月1日'!$C$23</f>
        <v>2858</v>
      </c>
      <c r="E131" s="6">
        <f>'3月1日'!$C$23</f>
        <v>2857</v>
      </c>
      <c r="F131" s="6">
        <f>'4月1日'!$C$23</f>
        <v>2849</v>
      </c>
      <c r="G131" s="6">
        <f>'5月1日'!$C$23</f>
        <v>2856</v>
      </c>
      <c r="H131" s="6">
        <f>'6月1日'!$C$23</f>
        <v>2848</v>
      </c>
      <c r="I131" s="6">
        <f>'7月1日'!$C$23</f>
        <v>2850</v>
      </c>
      <c r="J131" s="6">
        <f>'8月1日'!$C$23</f>
        <v>2847</v>
      </c>
      <c r="K131" s="6">
        <f>'9月1日'!$C$23</f>
        <v>2852</v>
      </c>
      <c r="L131" s="6">
        <f>'10月1日'!$C$23</f>
        <v>2853</v>
      </c>
      <c r="M131" s="6">
        <f>'11月1日'!$C$23</f>
        <v>2858</v>
      </c>
      <c r="N131" s="18">
        <f>'12月1日'!$C$23</f>
        <v>2857</v>
      </c>
    </row>
    <row r="132" spans="1:14" ht="13.5" customHeight="1">
      <c r="A132" s="17"/>
      <c r="B132" s="4" t="s">
        <v>10</v>
      </c>
      <c r="C132" s="6">
        <f>'1月1日'!$D$23</f>
        <v>3106</v>
      </c>
      <c r="D132" s="6">
        <f>'2月1日'!$D$23</f>
        <v>3107</v>
      </c>
      <c r="E132" s="6">
        <f>'3月1日'!$D$23</f>
        <v>3105</v>
      </c>
      <c r="F132" s="6">
        <f>'4月1日'!$D$23</f>
        <v>3103</v>
      </c>
      <c r="G132" s="6">
        <f>'5月1日'!$D$23</f>
        <v>3110</v>
      </c>
      <c r="H132" s="6">
        <f>'6月1日'!$D$23</f>
        <v>3104</v>
      </c>
      <c r="I132" s="6">
        <f>'7月1日'!$D$23</f>
        <v>3103</v>
      </c>
      <c r="J132" s="6">
        <f>'8月1日'!$D$23</f>
        <v>3101</v>
      </c>
      <c r="K132" s="6">
        <f>'9月1日'!$D$23</f>
        <v>3107</v>
      </c>
      <c r="L132" s="6">
        <f>'10月1日'!$D$23</f>
        <v>3101</v>
      </c>
      <c r="M132" s="6">
        <f>'11月1日'!$D$23</f>
        <v>3102</v>
      </c>
      <c r="N132" s="18">
        <f>'12月1日'!$D$23</f>
        <v>3111</v>
      </c>
    </row>
    <row r="133" spans="1:14" ht="13.5" customHeight="1">
      <c r="A133" s="17"/>
      <c r="B133" s="4" t="s">
        <v>11</v>
      </c>
      <c r="C133" s="34">
        <f>'1月1日'!$E$23</f>
        <v>5955</v>
      </c>
      <c r="D133" s="34">
        <f>'2月1日'!$E$23</f>
        <v>5965</v>
      </c>
      <c r="E133" s="34">
        <f>'3月1日'!$E$23</f>
        <v>5962</v>
      </c>
      <c r="F133" s="34">
        <f>'4月1日'!$E$23</f>
        <v>5952</v>
      </c>
      <c r="G133" s="34">
        <f>'5月1日'!$E$23</f>
        <v>5966</v>
      </c>
      <c r="H133" s="34">
        <f>'6月1日'!$E$23</f>
        <v>5952</v>
      </c>
      <c r="I133" s="34">
        <f>'7月1日'!$E$23</f>
        <v>5953</v>
      </c>
      <c r="J133" s="34">
        <f>'8月1日'!$E$23</f>
        <v>5948</v>
      </c>
      <c r="K133" s="34">
        <f>'9月1日'!$E$23</f>
        <v>5959</v>
      </c>
      <c r="L133" s="34">
        <f>'10月1日'!$E$23</f>
        <v>5954</v>
      </c>
      <c r="M133" s="34">
        <f>'11月1日'!$E$23</f>
        <v>5960</v>
      </c>
      <c r="N133" s="35">
        <f>'12月1日'!$E$23</f>
        <v>5968</v>
      </c>
    </row>
    <row r="134" spans="1:14" ht="13.5" customHeight="1">
      <c r="A134" s="17"/>
      <c r="B134" s="4" t="s">
        <v>12</v>
      </c>
      <c r="C134" s="1">
        <f>'1月1日'!$F$23</f>
        <v>5.03</v>
      </c>
      <c r="D134" s="1">
        <f>'2月1日'!$F$23</f>
        <v>5.03</v>
      </c>
      <c r="E134" s="1">
        <f>'3月1日'!$F$23</f>
        <v>5.03</v>
      </c>
      <c r="F134" s="1">
        <f>'4月1日'!$F$23</f>
        <v>5.03</v>
      </c>
      <c r="G134" s="1">
        <f>'5月1日'!$F$23</f>
        <v>5.03</v>
      </c>
      <c r="H134" s="1">
        <f>'6月1日'!$F$23</f>
        <v>5.03</v>
      </c>
      <c r="I134" s="1">
        <f>'7月1日'!$F$23</f>
        <v>5.03</v>
      </c>
      <c r="J134" s="1">
        <f>'8月1日'!$F$23</f>
        <v>5.03</v>
      </c>
      <c r="K134" s="1">
        <f>'9月1日'!$F$23</f>
        <v>5.03</v>
      </c>
      <c r="L134" s="1">
        <f>'10月1日'!$F$23</f>
        <v>5.03</v>
      </c>
      <c r="M134" s="1">
        <f>'11月1日'!$F$23</f>
        <v>5.03</v>
      </c>
      <c r="N134" s="19">
        <f>'12月1日'!$F$23</f>
        <v>5.03</v>
      </c>
    </row>
    <row r="135" spans="1:14" ht="13.5" customHeight="1" thickBot="1">
      <c r="A135" s="20"/>
      <c r="B135" s="21" t="s">
        <v>13</v>
      </c>
      <c r="C135" s="22">
        <f>'1月1日'!$G$23</f>
        <v>1183.89662027833</v>
      </c>
      <c r="D135" s="22">
        <f>'2月1日'!$G$23</f>
        <v>1185.8846918489064</v>
      </c>
      <c r="E135" s="22">
        <f>'3月1日'!$G$23</f>
        <v>1185.2882703777336</v>
      </c>
      <c r="F135" s="22">
        <f>'4月1日'!$G$23</f>
        <v>1183.300198807157</v>
      </c>
      <c r="G135" s="22">
        <f>'5月1日'!$G$23</f>
        <v>1186.083499005964</v>
      </c>
      <c r="H135" s="22">
        <f>'6月1日'!$G$23</f>
        <v>1183.300198807157</v>
      </c>
      <c r="I135" s="22">
        <f>'7月1日'!$G$23</f>
        <v>1183.4990059642146</v>
      </c>
      <c r="J135" s="22">
        <f>'8月1日'!$G$23</f>
        <v>1182.5049701789264</v>
      </c>
      <c r="K135" s="22">
        <f>'9月1日'!$G$23</f>
        <v>1184.6918489065606</v>
      </c>
      <c r="L135" s="22">
        <f>'10月1日'!$G$23</f>
        <v>1183.6978131212722</v>
      </c>
      <c r="M135" s="22">
        <f>'11月1日'!$G$23</f>
        <v>1184.8906560636183</v>
      </c>
      <c r="N135" s="23">
        <f>'12月1日'!$G$23</f>
        <v>1186.4811133200794</v>
      </c>
    </row>
    <row r="136" spans="1:14" ht="13.5" customHeight="1">
      <c r="A136" s="25" t="s">
        <v>6</v>
      </c>
      <c r="B136" s="26" t="s">
        <v>8</v>
      </c>
      <c r="C136" s="38">
        <f>'1月1日'!$B$24</f>
        <v>1684</v>
      </c>
      <c r="D136" s="38">
        <f>'2月1日'!$B$24</f>
        <v>1689</v>
      </c>
      <c r="E136" s="38">
        <f>'3月1日'!$B$24</f>
        <v>1694</v>
      </c>
      <c r="F136" s="38">
        <f>'4月1日'!$B$24</f>
        <v>1692</v>
      </c>
      <c r="G136" s="38">
        <f>'5月1日'!$B$24</f>
        <v>1694</v>
      </c>
      <c r="H136" s="38">
        <f>'6月1日'!$B$24</f>
        <v>1690</v>
      </c>
      <c r="I136" s="38">
        <f>'7月1日'!$B$24</f>
        <v>1691</v>
      </c>
      <c r="J136" s="38">
        <f>'8月1日'!$B$24</f>
        <v>1691</v>
      </c>
      <c r="K136" s="38">
        <f>'9月1日'!$B$24</f>
        <v>1695</v>
      </c>
      <c r="L136" s="38">
        <f>'10月1日'!$B$24</f>
        <v>1697</v>
      </c>
      <c r="M136" s="38">
        <f>'11月1日'!$B$24</f>
        <v>1700</v>
      </c>
      <c r="N136" s="39">
        <f>'12月1日'!$B$24</f>
        <v>1698</v>
      </c>
    </row>
    <row r="137" spans="1:14" s="11" customFormat="1" ht="13.5" customHeight="1">
      <c r="A137" s="27"/>
      <c r="B137" s="4" t="s">
        <v>9</v>
      </c>
      <c r="C137" s="6">
        <f>'1月1日'!$C$24</f>
        <v>2079</v>
      </c>
      <c r="D137" s="6">
        <f>'2月1日'!$C$24</f>
        <v>2081</v>
      </c>
      <c r="E137" s="6">
        <f>'3月1日'!$C$24</f>
        <v>2083</v>
      </c>
      <c r="F137" s="6">
        <f>'4月1日'!$C$24</f>
        <v>2073</v>
      </c>
      <c r="G137" s="6">
        <f>'5月1日'!$C$24</f>
        <v>2075</v>
      </c>
      <c r="H137" s="6">
        <f>'6月1日'!$C$24</f>
        <v>2067</v>
      </c>
      <c r="I137" s="6">
        <f>'7月1日'!$C$24</f>
        <v>2070</v>
      </c>
      <c r="J137" s="6">
        <f>'8月1日'!$C$24</f>
        <v>2073</v>
      </c>
      <c r="K137" s="6">
        <f>'9月1日'!$C$24</f>
        <v>2078</v>
      </c>
      <c r="L137" s="6">
        <f>'10月1日'!$C$24</f>
        <v>2082</v>
      </c>
      <c r="M137" s="6">
        <f>'11月1日'!$C$24</f>
        <v>2084</v>
      </c>
      <c r="N137" s="18">
        <f>'12月1日'!$C$24</f>
        <v>2083</v>
      </c>
    </row>
    <row r="138" spans="1:14" s="11" customFormat="1" ht="13.5" customHeight="1">
      <c r="A138" s="28"/>
      <c r="B138" s="4" t="s">
        <v>10</v>
      </c>
      <c r="C138" s="6">
        <f>'1月1日'!$D$24</f>
        <v>2400</v>
      </c>
      <c r="D138" s="6">
        <f>'2月1日'!$D$24</f>
        <v>2396</v>
      </c>
      <c r="E138" s="6">
        <f>'3月1日'!$D$24</f>
        <v>2391</v>
      </c>
      <c r="F138" s="6">
        <f>'4月1日'!$D$24</f>
        <v>2374</v>
      </c>
      <c r="G138" s="6">
        <f>'5月1日'!$D$24</f>
        <v>2367</v>
      </c>
      <c r="H138" s="6">
        <f>'6月1日'!$D$24</f>
        <v>2364</v>
      </c>
      <c r="I138" s="6">
        <f>'7月1日'!$D$24</f>
        <v>2363</v>
      </c>
      <c r="J138" s="6">
        <f>'8月1日'!$D$24</f>
        <v>2362</v>
      </c>
      <c r="K138" s="6">
        <f>'9月1日'!$D$24</f>
        <v>2356</v>
      </c>
      <c r="L138" s="6">
        <f>'10月1日'!$D$24</f>
        <v>2354</v>
      </c>
      <c r="M138" s="6">
        <f>'11月1日'!$D$24</f>
        <v>2353</v>
      </c>
      <c r="N138" s="18">
        <f>'12月1日'!$D$24</f>
        <v>2351</v>
      </c>
    </row>
    <row r="139" spans="1:14" s="11" customFormat="1" ht="13.5" customHeight="1">
      <c r="A139" s="28"/>
      <c r="B139" s="4" t="s">
        <v>11</v>
      </c>
      <c r="C139" s="34">
        <f>'1月1日'!$E$24</f>
        <v>4479</v>
      </c>
      <c r="D139" s="34">
        <f>'2月1日'!$E$24</f>
        <v>4477</v>
      </c>
      <c r="E139" s="34">
        <f>'3月1日'!$E$24</f>
        <v>4474</v>
      </c>
      <c r="F139" s="34">
        <f>'4月1日'!$E$24</f>
        <v>4447</v>
      </c>
      <c r="G139" s="34">
        <f>'5月1日'!$E$24</f>
        <v>4442</v>
      </c>
      <c r="H139" s="34">
        <f>'6月1日'!$E$24</f>
        <v>4431</v>
      </c>
      <c r="I139" s="34">
        <f>'7月1日'!$E$24</f>
        <v>4433</v>
      </c>
      <c r="J139" s="34">
        <f>'8月1日'!$E$24</f>
        <v>4435</v>
      </c>
      <c r="K139" s="34">
        <f>'9月1日'!$E$24</f>
        <v>4434</v>
      </c>
      <c r="L139" s="34">
        <f>'10月1日'!$E$24</f>
        <v>4436</v>
      </c>
      <c r="M139" s="34">
        <f>'11月1日'!$E$24</f>
        <v>4437</v>
      </c>
      <c r="N139" s="35">
        <f>'12月1日'!$E$24</f>
        <v>4434</v>
      </c>
    </row>
    <row r="140" spans="1:14" s="11" customFormat="1" ht="13.5" customHeight="1">
      <c r="A140" s="28"/>
      <c r="B140" s="4" t="s">
        <v>12</v>
      </c>
      <c r="C140" s="1">
        <f>'1月1日'!$F$24</f>
        <v>6.11</v>
      </c>
      <c r="D140" s="1">
        <f>'2月1日'!$F$24</f>
        <v>6.11</v>
      </c>
      <c r="E140" s="1">
        <f>'3月1日'!$F$24</f>
        <v>6.11</v>
      </c>
      <c r="F140" s="1">
        <f>'4月1日'!$F$24</f>
        <v>6.11</v>
      </c>
      <c r="G140" s="1">
        <f>'5月1日'!$F$24</f>
        <v>6.11</v>
      </c>
      <c r="H140" s="1">
        <f>'6月1日'!$F$24</f>
        <v>6.11</v>
      </c>
      <c r="I140" s="1">
        <f>'7月1日'!$F$24</f>
        <v>6.11</v>
      </c>
      <c r="J140" s="1">
        <f>'8月1日'!$F$24</f>
        <v>6.11</v>
      </c>
      <c r="K140" s="1">
        <f>'9月1日'!$F$24</f>
        <v>6.11</v>
      </c>
      <c r="L140" s="1">
        <f>'10月1日'!$F$24</f>
        <v>6.11</v>
      </c>
      <c r="M140" s="1">
        <f>'11月1日'!$F$24</f>
        <v>6.11</v>
      </c>
      <c r="N140" s="19">
        <f>'12月1日'!$F$24</f>
        <v>6.11</v>
      </c>
    </row>
    <row r="141" spans="1:14" s="11" customFormat="1" ht="13.5" customHeight="1" thickBot="1">
      <c r="A141" s="29"/>
      <c r="B141" s="21" t="s">
        <v>13</v>
      </c>
      <c r="C141" s="22">
        <f>'1月1日'!$G$24</f>
        <v>733.0605564648117</v>
      </c>
      <c r="D141" s="22">
        <f>'2月1日'!$G$24</f>
        <v>732.7332242225859</v>
      </c>
      <c r="E141" s="22">
        <f>'3月1日'!$G$24</f>
        <v>732.2422258592471</v>
      </c>
      <c r="F141" s="22">
        <f>'4月1日'!$G$24</f>
        <v>727.823240589198</v>
      </c>
      <c r="G141" s="22">
        <f>'5月1日'!$G$24</f>
        <v>727.0049099836333</v>
      </c>
      <c r="H141" s="22">
        <f>'6月1日'!$G$24</f>
        <v>725.2045826513911</v>
      </c>
      <c r="I141" s="22">
        <f>'7月1日'!$G$24</f>
        <v>725.531914893617</v>
      </c>
      <c r="J141" s="22">
        <f>'8月1日'!$G$24</f>
        <v>725.8592471358428</v>
      </c>
      <c r="K141" s="22">
        <f>'9月1日'!$G$24</f>
        <v>725.6955810147299</v>
      </c>
      <c r="L141" s="22">
        <f>'10月1日'!$G$24</f>
        <v>726.0229132569558</v>
      </c>
      <c r="M141" s="22">
        <f>'11月1日'!$G$24</f>
        <v>726.1865793780687</v>
      </c>
      <c r="N141" s="23">
        <f>'12月1日'!$G$24</f>
        <v>725.6955810147299</v>
      </c>
    </row>
    <row r="142" spans="1:14" s="11" customFormat="1" ht="13.5" customHeight="1">
      <c r="A142" s="30" t="s">
        <v>42</v>
      </c>
      <c r="B142" s="16" t="s">
        <v>8</v>
      </c>
      <c r="C142" s="36">
        <f>SUM(C4,C10,C16,C22,C28,C34,C40,C46,C52,C58,C64,C70,C76,C82,C88,C94,C100,C106,C112,C118,C124,C130,C136,)</f>
        <v>111717</v>
      </c>
      <c r="D142" s="36">
        <f aca="true" t="shared" si="0" ref="D142:N142">SUM(D4,D10,D16,D22,D28,D34,D40,D46,D52,D58,D64,D70,D76,D82,D88,D94,D100,D106,D112,D118,D124,D130,D136,)</f>
        <v>111723</v>
      </c>
      <c r="E142" s="36">
        <f t="shared" si="0"/>
        <v>111704</v>
      </c>
      <c r="F142" s="36">
        <f t="shared" si="0"/>
        <v>111421</v>
      </c>
      <c r="G142" s="36">
        <f t="shared" si="0"/>
        <v>111988</v>
      </c>
      <c r="H142" s="36">
        <f t="shared" si="0"/>
        <v>112075</v>
      </c>
      <c r="I142" s="36">
        <f t="shared" si="0"/>
        <v>112175</v>
      </c>
      <c r="J142" s="36">
        <f t="shared" si="0"/>
        <v>112201</v>
      </c>
      <c r="K142" s="36">
        <f t="shared" si="0"/>
        <v>112230</v>
      </c>
      <c r="L142" s="36">
        <f t="shared" si="0"/>
        <v>112242</v>
      </c>
      <c r="M142" s="36">
        <f t="shared" si="0"/>
        <v>112288</v>
      </c>
      <c r="N142" s="37">
        <f t="shared" si="0"/>
        <v>112398</v>
      </c>
    </row>
    <row r="143" spans="1:14" s="11" customFormat="1" ht="13.5" customHeight="1">
      <c r="A143" s="31"/>
      <c r="B143" s="4" t="s">
        <v>9</v>
      </c>
      <c r="C143" s="12">
        <f>SUM(C5,C11,C17,C23,C29,C35,C41,C47,C53,C59,C65,C71,C77,C83,C89,C95,C101,C107,C113,C119,C125,C131,C137,)</f>
        <v>123010</v>
      </c>
      <c r="D143" s="12">
        <f aca="true" t="shared" si="1" ref="D143:N143">SUM(D5,D11,D17,D23,D29,D35,D41,D47,D53,D59,D65,D71,D77,D83,D89,D95,D101,D107,D113,D119,D125,D131,D137,)</f>
        <v>122960</v>
      </c>
      <c r="E143" s="12">
        <f t="shared" si="1"/>
        <v>122858</v>
      </c>
      <c r="F143" s="12">
        <f t="shared" si="1"/>
        <v>122186</v>
      </c>
      <c r="G143" s="12">
        <f t="shared" si="1"/>
        <v>122590</v>
      </c>
      <c r="H143" s="12">
        <f t="shared" si="1"/>
        <v>122622</v>
      </c>
      <c r="I143" s="12">
        <f t="shared" si="1"/>
        <v>122647</v>
      </c>
      <c r="J143" s="12">
        <f t="shared" si="1"/>
        <v>122655</v>
      </c>
      <c r="K143" s="12">
        <f t="shared" si="1"/>
        <v>122611</v>
      </c>
      <c r="L143" s="12">
        <f t="shared" si="1"/>
        <v>122572</v>
      </c>
      <c r="M143" s="12">
        <f t="shared" si="1"/>
        <v>122616</v>
      </c>
      <c r="N143" s="32">
        <f t="shared" si="1"/>
        <v>122657</v>
      </c>
    </row>
    <row r="144" spans="1:14" s="11" customFormat="1" ht="13.5" customHeight="1">
      <c r="A144" s="31"/>
      <c r="B144" s="4" t="s">
        <v>10</v>
      </c>
      <c r="C144" s="12">
        <f>SUM(C6,C12,C18,C24,C30,C36,C42,C48,C54,C60,C66,C72,C78,C84,C90,C96,C102,C108,C114,C120,C126,C132,C138,)</f>
        <v>135846</v>
      </c>
      <c r="D144" s="12">
        <f aca="true" t="shared" si="2" ref="D144:N144">SUM(D6,D12,D18,D24,D30,D36,D42,D48,D54,D60,D66,D72,D78,D84,D90,D96,D102,D108,D114,D120,D126,D132,D138,)</f>
        <v>135801</v>
      </c>
      <c r="E144" s="12">
        <f t="shared" si="2"/>
        <v>135722</v>
      </c>
      <c r="F144" s="12">
        <f t="shared" si="2"/>
        <v>135263</v>
      </c>
      <c r="G144" s="12">
        <f t="shared" si="2"/>
        <v>135605</v>
      </c>
      <c r="H144" s="12">
        <f t="shared" si="2"/>
        <v>135605</v>
      </c>
      <c r="I144" s="12">
        <f t="shared" si="2"/>
        <v>135582</v>
      </c>
      <c r="J144" s="12">
        <f t="shared" si="2"/>
        <v>135592</v>
      </c>
      <c r="K144" s="12">
        <f t="shared" si="2"/>
        <v>135599</v>
      </c>
      <c r="L144" s="12">
        <f t="shared" si="2"/>
        <v>135558</v>
      </c>
      <c r="M144" s="12">
        <f t="shared" si="2"/>
        <v>135512</v>
      </c>
      <c r="N144" s="32">
        <f t="shared" si="2"/>
        <v>135506</v>
      </c>
    </row>
    <row r="145" spans="1:14" s="11" customFormat="1" ht="13.5" customHeight="1">
      <c r="A145" s="28"/>
      <c r="B145" s="4" t="s">
        <v>11</v>
      </c>
      <c r="C145" s="40">
        <f>SUM(C7,C13,C19,C25,C31,C37,C43,C49,C55,C61,C67,C73,C79,C85,C91,C97,C103,C109,C115,C121,C127,C133,C139,)</f>
        <v>258856</v>
      </c>
      <c r="D145" s="40">
        <f aca="true" t="shared" si="3" ref="D145:N145">SUM(D7,D13,D19,D25,D31,D37,D43,D49,D55,D61,D67,D73,D79,D85,D91,D97,D103,D109,D115,D121,D127,D133,D139,)</f>
        <v>258761</v>
      </c>
      <c r="E145" s="40">
        <f t="shared" si="3"/>
        <v>258580</v>
      </c>
      <c r="F145" s="40">
        <f t="shared" si="3"/>
        <v>257449</v>
      </c>
      <c r="G145" s="40">
        <f t="shared" si="3"/>
        <v>258195</v>
      </c>
      <c r="H145" s="40">
        <f t="shared" si="3"/>
        <v>258227</v>
      </c>
      <c r="I145" s="40">
        <f t="shared" si="3"/>
        <v>258229</v>
      </c>
      <c r="J145" s="40">
        <f t="shared" si="3"/>
        <v>258247</v>
      </c>
      <c r="K145" s="40">
        <f t="shared" si="3"/>
        <v>258210</v>
      </c>
      <c r="L145" s="40">
        <f t="shared" si="3"/>
        <v>258130</v>
      </c>
      <c r="M145" s="40">
        <f t="shared" si="3"/>
        <v>258128</v>
      </c>
      <c r="N145" s="41">
        <f t="shared" si="3"/>
        <v>258163</v>
      </c>
    </row>
    <row r="146" spans="1:14" s="11" customFormat="1" ht="13.5" customHeight="1">
      <c r="A146" s="28"/>
      <c r="B146" s="4" t="s">
        <v>12</v>
      </c>
      <c r="C146" s="10">
        <f>SUM(C8,C14,C20,C26,C32,C38,C44,C50,C56,C62,C68,C74,C80,C86,C92,C98,C104,C110,C116,C122,C128,C134,C140,)</f>
        <v>191.62000000000003</v>
      </c>
      <c r="D146" s="10">
        <f aca="true" t="shared" si="4" ref="D146:N146">SUM(D8,D14,D20,D26,D32,D38,D44,D50,D56,D62,D68,D74,D80,D86,D92,D98,D104,D110,D116,D122,D128,D134,D140,)</f>
        <v>191.62000000000003</v>
      </c>
      <c r="E146" s="10">
        <f t="shared" si="4"/>
        <v>191.62000000000003</v>
      </c>
      <c r="F146" s="10">
        <f t="shared" si="4"/>
        <v>191.62000000000003</v>
      </c>
      <c r="G146" s="10">
        <f t="shared" si="4"/>
        <v>191.62000000000003</v>
      </c>
      <c r="H146" s="10">
        <f t="shared" si="4"/>
        <v>191.62000000000003</v>
      </c>
      <c r="I146" s="10">
        <f t="shared" si="4"/>
        <v>191.62000000000003</v>
      </c>
      <c r="J146" s="10">
        <f t="shared" si="4"/>
        <v>191.62000000000003</v>
      </c>
      <c r="K146" s="10">
        <f t="shared" si="4"/>
        <v>191.62000000000003</v>
      </c>
      <c r="L146" s="10">
        <f t="shared" si="4"/>
        <v>191.62000000000003</v>
      </c>
      <c r="M146" s="10">
        <f t="shared" si="4"/>
        <v>191.62000000000003</v>
      </c>
      <c r="N146" s="33">
        <f t="shared" si="4"/>
        <v>191.62000000000003</v>
      </c>
    </row>
    <row r="147" spans="1:14" s="11" customFormat="1" ht="13.5" customHeight="1" thickBot="1">
      <c r="A147" s="29"/>
      <c r="B147" s="21" t="s">
        <v>13</v>
      </c>
      <c r="C147" s="22">
        <f>'1月1日'!$G$25</f>
        <v>1350.8819538670282</v>
      </c>
      <c r="D147" s="22">
        <f>'2月1日'!$G$25</f>
        <v>1350.3861809831956</v>
      </c>
      <c r="E147" s="22">
        <f>'3月1日'!$G$25</f>
        <v>1349.4416031729463</v>
      </c>
      <c r="F147" s="22">
        <f>'4月1日'!$G$25</f>
        <v>1343.539296524371</v>
      </c>
      <c r="G147" s="22">
        <f>'5月1日'!$G$25</f>
        <v>1347.4324183279405</v>
      </c>
      <c r="H147" s="22">
        <f>'6月1日'!$G$25</f>
        <v>1347.599415509863</v>
      </c>
      <c r="I147" s="22">
        <f>'7月1日'!$G$25</f>
        <v>1347.6098528337332</v>
      </c>
      <c r="J147" s="22">
        <f>'8月1日'!$G$25</f>
        <v>1347.7037887485646</v>
      </c>
      <c r="K147" s="22">
        <f>'9月1日'!$G$25</f>
        <v>1347.5106982569666</v>
      </c>
      <c r="L147" s="22">
        <f>'10月1日'!$G$25</f>
        <v>1347.0932053021602</v>
      </c>
      <c r="M147" s="22">
        <f>'11月1日'!$G$25</f>
        <v>1347.0827679782901</v>
      </c>
      <c r="N147" s="23">
        <f>'12月1日'!$G$25</f>
        <v>1347.2654211460178</v>
      </c>
    </row>
    <row r="149" ht="13.5" customHeight="1">
      <c r="B149" s="13" t="s">
        <v>46</v>
      </c>
    </row>
    <row r="152" ht="13.5" customHeight="1">
      <c r="F152" s="42"/>
    </row>
  </sheetData>
  <sheetProtection/>
  <printOptions/>
  <pageMargins left="0.787" right="0.787" top="0.984" bottom="0.984" header="0.512" footer="0.512"/>
  <pageSetup horizontalDpi="300" verticalDpi="300" orientation="portrait" paperSize="9" scale="64" r:id="rId1"/>
  <rowBreaks count="1" manualBreakCount="1">
    <brk id="8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" sqref="A2:A25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40422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2806</v>
      </c>
      <c r="C2" s="6">
        <v>2684</v>
      </c>
      <c r="D2" s="6">
        <v>3139</v>
      </c>
      <c r="E2" s="6">
        <f>C2+D2</f>
        <v>5823</v>
      </c>
      <c r="F2" s="1">
        <v>1.62</v>
      </c>
      <c r="G2" s="8">
        <f>E2/F2</f>
        <v>3594.4444444444443</v>
      </c>
    </row>
    <row r="3" spans="1:7" ht="13.5">
      <c r="A3" s="3" t="s">
        <v>50</v>
      </c>
      <c r="B3" s="6">
        <v>1123</v>
      </c>
      <c r="C3" s="6">
        <v>1094</v>
      </c>
      <c r="D3" s="6">
        <v>1278</v>
      </c>
      <c r="E3" s="6">
        <f aca="true" t="shared" si="0" ref="E3:E24">C3+D3</f>
        <v>2372</v>
      </c>
      <c r="F3" s="1">
        <v>1.14</v>
      </c>
      <c r="G3" s="8">
        <f aca="true" t="shared" si="1" ref="G3:G25">E3/F3</f>
        <v>2080.701754385965</v>
      </c>
    </row>
    <row r="4" spans="1:7" ht="13.5">
      <c r="A4" s="3" t="s">
        <v>1</v>
      </c>
      <c r="B4" s="6">
        <v>1120</v>
      </c>
      <c r="C4" s="6">
        <v>962</v>
      </c>
      <c r="D4" s="6">
        <v>1198</v>
      </c>
      <c r="E4" s="6">
        <f t="shared" si="0"/>
        <v>2160</v>
      </c>
      <c r="F4" s="1">
        <v>0.62</v>
      </c>
      <c r="G4" s="8">
        <f t="shared" si="1"/>
        <v>3483.8709677419356</v>
      </c>
    </row>
    <row r="5" spans="1:7" ht="13.5">
      <c r="A5" s="3" t="s">
        <v>0</v>
      </c>
      <c r="B5" s="6">
        <v>3682</v>
      </c>
      <c r="C5" s="6">
        <v>3182</v>
      </c>
      <c r="D5" s="6">
        <v>3897</v>
      </c>
      <c r="E5" s="6">
        <f t="shared" si="0"/>
        <v>7079</v>
      </c>
      <c r="F5" s="1">
        <v>0.94</v>
      </c>
      <c r="G5" s="8">
        <f t="shared" si="1"/>
        <v>7530.851063829788</v>
      </c>
    </row>
    <row r="6" spans="1:7" ht="13.5">
      <c r="A6" s="3" t="s">
        <v>51</v>
      </c>
      <c r="B6" s="6">
        <v>5066</v>
      </c>
      <c r="C6" s="6">
        <v>5010</v>
      </c>
      <c r="D6" s="6">
        <v>5541</v>
      </c>
      <c r="E6" s="6">
        <f t="shared" si="0"/>
        <v>10551</v>
      </c>
      <c r="F6" s="1">
        <v>2.07</v>
      </c>
      <c r="G6" s="8">
        <f t="shared" si="1"/>
        <v>5097.101449275363</v>
      </c>
    </row>
    <row r="7" spans="1:7" ht="13.5">
      <c r="A7" s="3" t="s">
        <v>52</v>
      </c>
      <c r="B7" s="6">
        <v>7129</v>
      </c>
      <c r="C7" s="6">
        <v>7341</v>
      </c>
      <c r="D7" s="6">
        <v>7991</v>
      </c>
      <c r="E7" s="6">
        <f t="shared" si="0"/>
        <v>15332</v>
      </c>
      <c r="F7" s="9">
        <v>3</v>
      </c>
      <c r="G7" s="8">
        <f t="shared" si="1"/>
        <v>5110.666666666667</v>
      </c>
    </row>
    <row r="8" spans="1:7" ht="13.5">
      <c r="A8" s="3" t="s">
        <v>53</v>
      </c>
      <c r="B8" s="6">
        <v>6974</v>
      </c>
      <c r="C8" s="6">
        <v>7194</v>
      </c>
      <c r="D8" s="6">
        <v>7831</v>
      </c>
      <c r="E8" s="6">
        <f t="shared" si="0"/>
        <v>15025</v>
      </c>
      <c r="F8" s="1">
        <v>3.63</v>
      </c>
      <c r="G8" s="8">
        <f t="shared" si="1"/>
        <v>4139.118457300276</v>
      </c>
    </row>
    <row r="9" spans="1:7" ht="13.5">
      <c r="A9" s="3" t="s">
        <v>54</v>
      </c>
      <c r="B9" s="6">
        <v>5875</v>
      </c>
      <c r="C9" s="6">
        <v>5658</v>
      </c>
      <c r="D9" s="6">
        <v>6615</v>
      </c>
      <c r="E9" s="6">
        <f t="shared" si="0"/>
        <v>12273</v>
      </c>
      <c r="F9" s="1">
        <v>2.45</v>
      </c>
      <c r="G9" s="8">
        <f t="shared" si="1"/>
        <v>5009.3877551020405</v>
      </c>
    </row>
    <row r="10" spans="1:7" ht="13.5">
      <c r="A10" s="3" t="s">
        <v>55</v>
      </c>
      <c r="B10" s="6">
        <v>7449</v>
      </c>
      <c r="C10" s="6">
        <v>8296</v>
      </c>
      <c r="D10" s="6">
        <v>9359</v>
      </c>
      <c r="E10" s="6">
        <f t="shared" si="0"/>
        <v>17655</v>
      </c>
      <c r="F10" s="1">
        <v>6.47</v>
      </c>
      <c r="G10" s="8">
        <f t="shared" si="1"/>
        <v>2728.7480680061826</v>
      </c>
    </row>
    <row r="11" spans="1:7" ht="13.5">
      <c r="A11" s="3" t="s">
        <v>56</v>
      </c>
      <c r="B11" s="6">
        <v>7197</v>
      </c>
      <c r="C11" s="6">
        <v>7831</v>
      </c>
      <c r="D11" s="6">
        <v>8482</v>
      </c>
      <c r="E11" s="6">
        <f t="shared" si="0"/>
        <v>16313</v>
      </c>
      <c r="F11" s="1">
        <v>4.56</v>
      </c>
      <c r="G11" s="8">
        <f t="shared" si="1"/>
        <v>3577.4122807017548</v>
      </c>
    </row>
    <row r="12" spans="1:7" ht="13.5">
      <c r="A12" s="3" t="s">
        <v>2</v>
      </c>
      <c r="B12" s="6">
        <v>10541</v>
      </c>
      <c r="C12" s="6">
        <v>11013</v>
      </c>
      <c r="D12" s="6">
        <v>12388</v>
      </c>
      <c r="E12" s="6">
        <f t="shared" si="0"/>
        <v>23401</v>
      </c>
      <c r="F12" s="1">
        <v>9.39</v>
      </c>
      <c r="G12" s="8">
        <f t="shared" si="1"/>
        <v>2492.119275825346</v>
      </c>
    </row>
    <row r="13" spans="1:7" ht="13.5">
      <c r="A13" s="3" t="s">
        <v>57</v>
      </c>
      <c r="B13" s="6">
        <v>8325</v>
      </c>
      <c r="C13" s="6">
        <v>9289</v>
      </c>
      <c r="D13" s="6">
        <v>10178</v>
      </c>
      <c r="E13" s="6">
        <f t="shared" si="0"/>
        <v>19467</v>
      </c>
      <c r="F13" s="1">
        <v>5.43</v>
      </c>
      <c r="G13" s="8">
        <f t="shared" si="1"/>
        <v>3585.082872928177</v>
      </c>
    </row>
    <row r="14" spans="1:7" ht="13.5">
      <c r="A14" s="3" t="s">
        <v>58</v>
      </c>
      <c r="B14" s="6">
        <v>11792</v>
      </c>
      <c r="C14" s="6">
        <v>12820</v>
      </c>
      <c r="D14" s="6">
        <v>14282</v>
      </c>
      <c r="E14" s="6">
        <f t="shared" si="0"/>
        <v>27102</v>
      </c>
      <c r="F14" s="1">
        <v>11.53</v>
      </c>
      <c r="G14" s="8">
        <f t="shared" si="1"/>
        <v>2350.563746747615</v>
      </c>
    </row>
    <row r="15" spans="1:7" ht="13.5">
      <c r="A15" s="3" t="s">
        <v>59</v>
      </c>
      <c r="B15" s="6">
        <v>6656</v>
      </c>
      <c r="C15" s="6">
        <v>8068</v>
      </c>
      <c r="D15" s="6">
        <v>8761</v>
      </c>
      <c r="E15" s="6">
        <f t="shared" si="0"/>
        <v>16829</v>
      </c>
      <c r="F15" s="1">
        <v>14.73</v>
      </c>
      <c r="G15" s="8">
        <f t="shared" si="1"/>
        <v>1142.498302783435</v>
      </c>
    </row>
    <row r="16" spans="1:7" ht="13.5">
      <c r="A16" s="3" t="s">
        <v>3</v>
      </c>
      <c r="B16" s="6">
        <v>2527</v>
      </c>
      <c r="C16" s="6">
        <v>3283</v>
      </c>
      <c r="D16" s="6">
        <v>3553</v>
      </c>
      <c r="E16" s="6">
        <f t="shared" si="0"/>
        <v>6836</v>
      </c>
      <c r="F16" s="9">
        <v>38.7</v>
      </c>
      <c r="G16" s="8">
        <f t="shared" si="1"/>
        <v>176.640826873385</v>
      </c>
    </row>
    <row r="17" spans="1:7" ht="13.5">
      <c r="A17" s="3" t="s">
        <v>4</v>
      </c>
      <c r="B17" s="6">
        <v>3795</v>
      </c>
      <c r="C17" s="6">
        <v>4543</v>
      </c>
      <c r="D17" s="6">
        <v>4931</v>
      </c>
      <c r="E17" s="6">
        <f t="shared" si="0"/>
        <v>9474</v>
      </c>
      <c r="F17" s="1">
        <v>20.38</v>
      </c>
      <c r="G17" s="8">
        <f t="shared" si="1"/>
        <v>464.86751717369975</v>
      </c>
    </row>
    <row r="18" spans="1:7" ht="13.5">
      <c r="A18" s="3" t="s">
        <v>60</v>
      </c>
      <c r="B18" s="6">
        <v>655</v>
      </c>
      <c r="C18" s="6">
        <v>864</v>
      </c>
      <c r="D18" s="6">
        <v>780</v>
      </c>
      <c r="E18" s="6">
        <f t="shared" si="0"/>
        <v>1644</v>
      </c>
      <c r="F18" s="1">
        <v>11.87</v>
      </c>
      <c r="G18" s="8">
        <f t="shared" si="1"/>
        <v>138.5004212299916</v>
      </c>
    </row>
    <row r="19" spans="1:7" ht="13.5">
      <c r="A19" s="3" t="s">
        <v>61</v>
      </c>
      <c r="B19" s="6">
        <v>1403</v>
      </c>
      <c r="C19" s="6">
        <v>1507</v>
      </c>
      <c r="D19" s="6">
        <v>1678</v>
      </c>
      <c r="E19" s="6">
        <f t="shared" si="0"/>
        <v>3185</v>
      </c>
      <c r="F19" s="1">
        <v>6.33</v>
      </c>
      <c r="G19" s="8">
        <f t="shared" si="1"/>
        <v>503.15955766192735</v>
      </c>
    </row>
    <row r="20" spans="1:7" ht="13.5">
      <c r="A20" s="3" t="s">
        <v>62</v>
      </c>
      <c r="B20" s="6">
        <v>6789</v>
      </c>
      <c r="C20" s="6">
        <v>8164</v>
      </c>
      <c r="D20" s="6">
        <v>8647</v>
      </c>
      <c r="E20" s="6">
        <f t="shared" si="0"/>
        <v>16811</v>
      </c>
      <c r="F20" s="1">
        <v>18.12</v>
      </c>
      <c r="G20" s="8">
        <f t="shared" si="1"/>
        <v>927.7593818984546</v>
      </c>
    </row>
    <row r="21" spans="1:7" ht="13.5">
      <c r="A21" s="3" t="s">
        <v>63</v>
      </c>
      <c r="B21" s="6">
        <v>2320</v>
      </c>
      <c r="C21" s="6">
        <v>2717</v>
      </c>
      <c r="D21" s="6">
        <v>2805</v>
      </c>
      <c r="E21" s="6">
        <f t="shared" si="0"/>
        <v>5522</v>
      </c>
      <c r="F21" s="1">
        <v>8.62</v>
      </c>
      <c r="G21" s="8">
        <f t="shared" si="1"/>
        <v>640.6032482598608</v>
      </c>
    </row>
    <row r="22" spans="1:7" ht="13.5">
      <c r="A22" s="3" t="s">
        <v>64</v>
      </c>
      <c r="B22" s="6">
        <v>5096</v>
      </c>
      <c r="C22" s="6">
        <v>6161</v>
      </c>
      <c r="D22" s="6">
        <v>6802</v>
      </c>
      <c r="E22" s="6">
        <f t="shared" si="0"/>
        <v>12963</v>
      </c>
      <c r="F22" s="1">
        <v>8.88</v>
      </c>
      <c r="G22" s="8">
        <f t="shared" si="1"/>
        <v>1459.797297297297</v>
      </c>
    </row>
    <row r="23" spans="1:7" ht="13.5">
      <c r="A23" s="3" t="s">
        <v>5</v>
      </c>
      <c r="B23" s="6">
        <v>2215</v>
      </c>
      <c r="C23" s="6">
        <v>2852</v>
      </c>
      <c r="D23" s="6">
        <v>3107</v>
      </c>
      <c r="E23" s="6">
        <f t="shared" si="0"/>
        <v>5959</v>
      </c>
      <c r="F23" s="1">
        <v>5.03</v>
      </c>
      <c r="G23" s="8">
        <f t="shared" si="1"/>
        <v>1184.6918489065606</v>
      </c>
    </row>
    <row r="24" spans="1:7" ht="13.5">
      <c r="A24" s="5" t="s">
        <v>6</v>
      </c>
      <c r="B24" s="6">
        <v>1695</v>
      </c>
      <c r="C24" s="6">
        <v>2078</v>
      </c>
      <c r="D24" s="6">
        <v>2356</v>
      </c>
      <c r="E24" s="6">
        <f t="shared" si="0"/>
        <v>4434</v>
      </c>
      <c r="F24" s="1">
        <v>6.11</v>
      </c>
      <c r="G24" s="8">
        <f t="shared" si="1"/>
        <v>725.6955810147299</v>
      </c>
    </row>
    <row r="25" spans="1:7" ht="13.5">
      <c r="A25" s="2" t="s">
        <v>42</v>
      </c>
      <c r="B25" s="6">
        <f>SUM(B2:B24)</f>
        <v>112230</v>
      </c>
      <c r="C25" s="6">
        <f>SUM(C2:C24)</f>
        <v>122611</v>
      </c>
      <c r="D25" s="6">
        <f>SUM(D2:D24)</f>
        <v>135599</v>
      </c>
      <c r="E25" s="6">
        <f>SUM(E2:E24)</f>
        <v>258210</v>
      </c>
      <c r="F25" s="1">
        <f>SUM(F2:F24)</f>
        <v>191.62000000000003</v>
      </c>
      <c r="G25" s="8">
        <f t="shared" si="1"/>
        <v>1347.5106982569666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" sqref="A2:A25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40452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2800</v>
      </c>
      <c r="C2" s="6">
        <v>2682</v>
      </c>
      <c r="D2" s="6">
        <v>3138</v>
      </c>
      <c r="E2" s="6">
        <f>C2+D2</f>
        <v>5820</v>
      </c>
      <c r="F2" s="1">
        <v>1.62</v>
      </c>
      <c r="G2" s="8">
        <f>E2/F2</f>
        <v>3592.592592592592</v>
      </c>
    </row>
    <row r="3" spans="1:7" ht="13.5">
      <c r="A3" s="3" t="s">
        <v>50</v>
      </c>
      <c r="B3" s="6">
        <v>1124</v>
      </c>
      <c r="C3" s="6">
        <v>1097</v>
      </c>
      <c r="D3" s="6">
        <v>1275</v>
      </c>
      <c r="E3" s="6">
        <f aca="true" t="shared" si="0" ref="E3:E24">C3+D3</f>
        <v>2372</v>
      </c>
      <c r="F3" s="1">
        <v>1.14</v>
      </c>
      <c r="G3" s="8">
        <f aca="true" t="shared" si="1" ref="G3:G25">E3/F3</f>
        <v>2080.701754385965</v>
      </c>
    </row>
    <row r="4" spans="1:7" ht="13.5">
      <c r="A4" s="3" t="s">
        <v>1</v>
      </c>
      <c r="B4" s="6">
        <v>1122</v>
      </c>
      <c r="C4" s="6">
        <v>968</v>
      </c>
      <c r="D4" s="6">
        <v>1196</v>
      </c>
      <c r="E4" s="6">
        <f t="shared" si="0"/>
        <v>2164</v>
      </c>
      <c r="F4" s="1">
        <v>0.62</v>
      </c>
      <c r="G4" s="8">
        <f t="shared" si="1"/>
        <v>3490.3225806451615</v>
      </c>
    </row>
    <row r="5" spans="1:7" ht="13.5">
      <c r="A5" s="3" t="s">
        <v>0</v>
      </c>
      <c r="B5" s="6">
        <v>3695</v>
      </c>
      <c r="C5" s="6">
        <v>3186</v>
      </c>
      <c r="D5" s="6">
        <v>3907</v>
      </c>
      <c r="E5" s="6">
        <f t="shared" si="0"/>
        <v>7093</v>
      </c>
      <c r="F5" s="1">
        <v>0.94</v>
      </c>
      <c r="G5" s="8">
        <f t="shared" si="1"/>
        <v>7545.744680851064</v>
      </c>
    </row>
    <row r="6" spans="1:7" ht="13.5">
      <c r="A6" s="3" t="s">
        <v>51</v>
      </c>
      <c r="B6" s="6">
        <v>5047</v>
      </c>
      <c r="C6" s="6">
        <v>4990</v>
      </c>
      <c r="D6" s="6">
        <v>5531</v>
      </c>
      <c r="E6" s="6">
        <f t="shared" si="0"/>
        <v>10521</v>
      </c>
      <c r="F6" s="1">
        <v>2.07</v>
      </c>
      <c r="G6" s="8">
        <f t="shared" si="1"/>
        <v>5082.608695652174</v>
      </c>
    </row>
    <row r="7" spans="1:7" ht="13.5">
      <c r="A7" s="3" t="s">
        <v>52</v>
      </c>
      <c r="B7" s="6">
        <v>7137</v>
      </c>
      <c r="C7" s="6">
        <v>7355</v>
      </c>
      <c r="D7" s="6">
        <v>7999</v>
      </c>
      <c r="E7" s="6">
        <f t="shared" si="0"/>
        <v>15354</v>
      </c>
      <c r="F7" s="9">
        <v>3</v>
      </c>
      <c r="G7" s="8">
        <f t="shared" si="1"/>
        <v>5118</v>
      </c>
    </row>
    <row r="8" spans="1:7" ht="13.5">
      <c r="A8" s="3" t="s">
        <v>53</v>
      </c>
      <c r="B8" s="6">
        <v>6953</v>
      </c>
      <c r="C8" s="6">
        <v>7161</v>
      </c>
      <c r="D8" s="6">
        <v>7815</v>
      </c>
      <c r="E8" s="6">
        <f t="shared" si="0"/>
        <v>14976</v>
      </c>
      <c r="F8" s="1">
        <v>3.63</v>
      </c>
      <c r="G8" s="8">
        <f t="shared" si="1"/>
        <v>4125.619834710744</v>
      </c>
    </row>
    <row r="9" spans="1:7" ht="13.5">
      <c r="A9" s="3" t="s">
        <v>54</v>
      </c>
      <c r="B9" s="6">
        <v>5872</v>
      </c>
      <c r="C9" s="6">
        <v>5651</v>
      </c>
      <c r="D9" s="6">
        <v>6610</v>
      </c>
      <c r="E9" s="6">
        <f t="shared" si="0"/>
        <v>12261</v>
      </c>
      <c r="F9" s="1">
        <v>2.45</v>
      </c>
      <c r="G9" s="8">
        <f t="shared" si="1"/>
        <v>5004.489795918367</v>
      </c>
    </row>
    <row r="10" spans="1:7" ht="13.5">
      <c r="A10" s="3" t="s">
        <v>55</v>
      </c>
      <c r="B10" s="6">
        <v>7459</v>
      </c>
      <c r="C10" s="6">
        <v>8295</v>
      </c>
      <c r="D10" s="6">
        <v>9344</v>
      </c>
      <c r="E10" s="6">
        <f t="shared" si="0"/>
        <v>17639</v>
      </c>
      <c r="F10" s="1">
        <v>6.47</v>
      </c>
      <c r="G10" s="8">
        <f t="shared" si="1"/>
        <v>2726.275115919629</v>
      </c>
    </row>
    <row r="11" spans="1:7" ht="13.5">
      <c r="A11" s="3" t="s">
        <v>56</v>
      </c>
      <c r="B11" s="6">
        <v>7195</v>
      </c>
      <c r="C11" s="6">
        <v>7828</v>
      </c>
      <c r="D11" s="6">
        <v>8475</v>
      </c>
      <c r="E11" s="6">
        <f t="shared" si="0"/>
        <v>16303</v>
      </c>
      <c r="F11" s="1">
        <v>4.56</v>
      </c>
      <c r="G11" s="8">
        <f t="shared" si="1"/>
        <v>3575.2192982456145</v>
      </c>
    </row>
    <row r="12" spans="1:7" ht="13.5">
      <c r="A12" s="3" t="s">
        <v>2</v>
      </c>
      <c r="B12" s="6">
        <v>10548</v>
      </c>
      <c r="C12" s="6">
        <v>11018</v>
      </c>
      <c r="D12" s="6">
        <v>12376</v>
      </c>
      <c r="E12" s="6">
        <f t="shared" si="0"/>
        <v>23394</v>
      </c>
      <c r="F12" s="1">
        <v>9.39</v>
      </c>
      <c r="G12" s="8">
        <f t="shared" si="1"/>
        <v>2491.3738019169327</v>
      </c>
    </row>
    <row r="13" spans="1:7" ht="13.5">
      <c r="A13" s="3" t="s">
        <v>57</v>
      </c>
      <c r="B13" s="6">
        <v>8336</v>
      </c>
      <c r="C13" s="6">
        <v>9310</v>
      </c>
      <c r="D13" s="6">
        <v>10186</v>
      </c>
      <c r="E13" s="6">
        <f t="shared" si="0"/>
        <v>19496</v>
      </c>
      <c r="F13" s="1">
        <v>5.43</v>
      </c>
      <c r="G13" s="8">
        <f t="shared" si="1"/>
        <v>3590.423572744015</v>
      </c>
    </row>
    <row r="14" spans="1:7" ht="13.5">
      <c r="A14" s="3" t="s">
        <v>58</v>
      </c>
      <c r="B14" s="6">
        <v>11787</v>
      </c>
      <c r="C14" s="6">
        <v>12812</v>
      </c>
      <c r="D14" s="6">
        <v>14283</v>
      </c>
      <c r="E14" s="6">
        <f t="shared" si="0"/>
        <v>27095</v>
      </c>
      <c r="F14" s="1">
        <v>11.53</v>
      </c>
      <c r="G14" s="8">
        <f t="shared" si="1"/>
        <v>2349.956634865568</v>
      </c>
    </row>
    <row r="15" spans="1:7" ht="13.5">
      <c r="A15" s="3" t="s">
        <v>59</v>
      </c>
      <c r="B15" s="6">
        <v>6655</v>
      </c>
      <c r="C15" s="6">
        <v>8048</v>
      </c>
      <c r="D15" s="6">
        <v>8768</v>
      </c>
      <c r="E15" s="6">
        <f t="shared" si="0"/>
        <v>16816</v>
      </c>
      <c r="F15" s="1">
        <v>14.73</v>
      </c>
      <c r="G15" s="8">
        <f t="shared" si="1"/>
        <v>1141.6157501697217</v>
      </c>
    </row>
    <row r="16" spans="1:7" ht="13.5">
      <c r="A16" s="3" t="s">
        <v>3</v>
      </c>
      <c r="B16" s="6">
        <v>2528</v>
      </c>
      <c r="C16" s="6">
        <v>3287</v>
      </c>
      <c r="D16" s="6">
        <v>3555</v>
      </c>
      <c r="E16" s="6">
        <f t="shared" si="0"/>
        <v>6842</v>
      </c>
      <c r="F16" s="9">
        <v>38.7</v>
      </c>
      <c r="G16" s="8">
        <f t="shared" si="1"/>
        <v>176.79586563307492</v>
      </c>
    </row>
    <row r="17" spans="1:7" ht="13.5">
      <c r="A17" s="3" t="s">
        <v>4</v>
      </c>
      <c r="B17" s="6">
        <v>3801</v>
      </c>
      <c r="C17" s="6">
        <v>4551</v>
      </c>
      <c r="D17" s="6">
        <v>4933</v>
      </c>
      <c r="E17" s="6">
        <f t="shared" si="0"/>
        <v>9484</v>
      </c>
      <c r="F17" s="1">
        <v>20.38</v>
      </c>
      <c r="G17" s="8">
        <f t="shared" si="1"/>
        <v>465.35819430814524</v>
      </c>
    </row>
    <row r="18" spans="1:7" ht="13.5">
      <c r="A18" s="3" t="s">
        <v>60</v>
      </c>
      <c r="B18" s="6">
        <v>657</v>
      </c>
      <c r="C18" s="6">
        <v>862</v>
      </c>
      <c r="D18" s="6">
        <v>783</v>
      </c>
      <c r="E18" s="6">
        <f t="shared" si="0"/>
        <v>1645</v>
      </c>
      <c r="F18" s="1">
        <v>11.87</v>
      </c>
      <c r="G18" s="8">
        <f t="shared" si="1"/>
        <v>138.58466722830667</v>
      </c>
    </row>
    <row r="19" spans="1:7" ht="13.5">
      <c r="A19" s="3" t="s">
        <v>61</v>
      </c>
      <c r="B19" s="6">
        <v>1405</v>
      </c>
      <c r="C19" s="6">
        <v>1509</v>
      </c>
      <c r="D19" s="6">
        <v>1675</v>
      </c>
      <c r="E19" s="6">
        <f t="shared" si="0"/>
        <v>3184</v>
      </c>
      <c r="F19" s="1">
        <v>6.33</v>
      </c>
      <c r="G19" s="8">
        <f t="shared" si="1"/>
        <v>503.00157977883094</v>
      </c>
    </row>
    <row r="20" spans="1:7" ht="13.5">
      <c r="A20" s="3" t="s">
        <v>62</v>
      </c>
      <c r="B20" s="6">
        <v>6795</v>
      </c>
      <c r="C20" s="6">
        <v>8163</v>
      </c>
      <c r="D20" s="6">
        <v>8661</v>
      </c>
      <c r="E20" s="6">
        <f t="shared" si="0"/>
        <v>16824</v>
      </c>
      <c r="F20" s="1">
        <v>18.12</v>
      </c>
      <c r="G20" s="8">
        <f t="shared" si="1"/>
        <v>928.476821192053</v>
      </c>
    </row>
    <row r="21" spans="1:7" ht="13.5">
      <c r="A21" s="3" t="s">
        <v>63</v>
      </c>
      <c r="B21" s="6">
        <v>2318</v>
      </c>
      <c r="C21" s="6">
        <v>2707</v>
      </c>
      <c r="D21" s="6">
        <v>2807</v>
      </c>
      <c r="E21" s="6">
        <f t="shared" si="0"/>
        <v>5514</v>
      </c>
      <c r="F21" s="1">
        <v>8.62</v>
      </c>
      <c r="G21" s="8">
        <f t="shared" si="1"/>
        <v>639.6751740139212</v>
      </c>
    </row>
    <row r="22" spans="1:7" ht="13.5">
      <c r="A22" s="3" t="s">
        <v>64</v>
      </c>
      <c r="B22" s="6">
        <v>5092</v>
      </c>
      <c r="C22" s="6">
        <v>6157</v>
      </c>
      <c r="D22" s="6">
        <v>6786</v>
      </c>
      <c r="E22" s="6">
        <f t="shared" si="0"/>
        <v>12943</v>
      </c>
      <c r="F22" s="1">
        <v>8.88</v>
      </c>
      <c r="G22" s="8">
        <f t="shared" si="1"/>
        <v>1457.5450450450448</v>
      </c>
    </row>
    <row r="23" spans="1:7" ht="13.5">
      <c r="A23" s="3" t="s">
        <v>5</v>
      </c>
      <c r="B23" s="6">
        <v>2219</v>
      </c>
      <c r="C23" s="6">
        <v>2853</v>
      </c>
      <c r="D23" s="6">
        <v>3101</v>
      </c>
      <c r="E23" s="6">
        <f t="shared" si="0"/>
        <v>5954</v>
      </c>
      <c r="F23" s="1">
        <v>5.03</v>
      </c>
      <c r="G23" s="8">
        <f t="shared" si="1"/>
        <v>1183.6978131212722</v>
      </c>
    </row>
    <row r="24" spans="1:7" ht="13.5">
      <c r="A24" s="5" t="s">
        <v>6</v>
      </c>
      <c r="B24" s="6">
        <v>1697</v>
      </c>
      <c r="C24" s="6">
        <v>2082</v>
      </c>
      <c r="D24" s="6">
        <v>2354</v>
      </c>
      <c r="E24" s="6">
        <f t="shared" si="0"/>
        <v>4436</v>
      </c>
      <c r="F24" s="1">
        <v>6.11</v>
      </c>
      <c r="G24" s="8">
        <f t="shared" si="1"/>
        <v>726.0229132569558</v>
      </c>
    </row>
    <row r="25" spans="1:7" ht="13.5">
      <c r="A25" s="2" t="s">
        <v>42</v>
      </c>
      <c r="B25" s="6">
        <f>SUM(B2:B24)</f>
        <v>112242</v>
      </c>
      <c r="C25" s="6">
        <f>SUM(C2:C24)</f>
        <v>122572</v>
      </c>
      <c r="D25" s="6">
        <f>SUM(D2:D24)</f>
        <v>135558</v>
      </c>
      <c r="E25" s="6">
        <f>SUM(E2:E24)</f>
        <v>258130</v>
      </c>
      <c r="F25" s="1">
        <f>SUM(F2:F24)</f>
        <v>191.62000000000003</v>
      </c>
      <c r="G25" s="8">
        <f t="shared" si="1"/>
        <v>1347.0932053021602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" sqref="A2:A25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40483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2811</v>
      </c>
      <c r="C2" s="6">
        <v>2684</v>
      </c>
      <c r="D2" s="6">
        <v>3151</v>
      </c>
      <c r="E2" s="6">
        <f>C2+D2</f>
        <v>5835</v>
      </c>
      <c r="F2" s="1">
        <v>1.62</v>
      </c>
      <c r="G2" s="8">
        <f>E2/F2</f>
        <v>3601.8518518518517</v>
      </c>
    </row>
    <row r="3" spans="1:7" ht="13.5">
      <c r="A3" s="3" t="s">
        <v>50</v>
      </c>
      <c r="B3" s="6">
        <v>1119</v>
      </c>
      <c r="C3" s="6">
        <v>1098</v>
      </c>
      <c r="D3" s="6">
        <v>1262</v>
      </c>
      <c r="E3" s="6">
        <f aca="true" t="shared" si="0" ref="E3:E24">C3+D3</f>
        <v>2360</v>
      </c>
      <c r="F3" s="1">
        <v>1.14</v>
      </c>
      <c r="G3" s="8">
        <f aca="true" t="shared" si="1" ref="G3:G25">E3/F3</f>
        <v>2070.1754385964914</v>
      </c>
    </row>
    <row r="4" spans="1:7" ht="13.5">
      <c r="A4" s="3" t="s">
        <v>1</v>
      </c>
      <c r="B4" s="6">
        <v>1121</v>
      </c>
      <c r="C4" s="6">
        <v>969</v>
      </c>
      <c r="D4" s="6">
        <v>1191</v>
      </c>
      <c r="E4" s="6">
        <f t="shared" si="0"/>
        <v>2160</v>
      </c>
      <c r="F4" s="1">
        <v>0.62</v>
      </c>
      <c r="G4" s="8">
        <f t="shared" si="1"/>
        <v>3483.8709677419356</v>
      </c>
    </row>
    <row r="5" spans="1:7" ht="13.5">
      <c r="A5" s="3" t="s">
        <v>0</v>
      </c>
      <c r="B5" s="6">
        <v>3688</v>
      </c>
      <c r="C5" s="6">
        <v>3174</v>
      </c>
      <c r="D5" s="6">
        <v>3906</v>
      </c>
      <c r="E5" s="6">
        <f t="shared" si="0"/>
        <v>7080</v>
      </c>
      <c r="F5" s="1">
        <v>0.94</v>
      </c>
      <c r="G5" s="8">
        <f t="shared" si="1"/>
        <v>7531.914893617021</v>
      </c>
    </row>
    <row r="6" spans="1:7" ht="13.5">
      <c r="A6" s="3" t="s">
        <v>51</v>
      </c>
      <c r="B6" s="6">
        <v>5052</v>
      </c>
      <c r="C6" s="6">
        <v>5002</v>
      </c>
      <c r="D6" s="6">
        <v>5536</v>
      </c>
      <c r="E6" s="6">
        <f t="shared" si="0"/>
        <v>10538</v>
      </c>
      <c r="F6" s="1">
        <v>2.07</v>
      </c>
      <c r="G6" s="8">
        <f t="shared" si="1"/>
        <v>5090.821256038647</v>
      </c>
    </row>
    <row r="7" spans="1:7" ht="13.5">
      <c r="A7" s="3" t="s">
        <v>52</v>
      </c>
      <c r="B7" s="6">
        <v>7146</v>
      </c>
      <c r="C7" s="6">
        <v>7352</v>
      </c>
      <c r="D7" s="6">
        <v>7996</v>
      </c>
      <c r="E7" s="6">
        <f t="shared" si="0"/>
        <v>15348</v>
      </c>
      <c r="F7" s="9">
        <v>3</v>
      </c>
      <c r="G7" s="8">
        <f t="shared" si="1"/>
        <v>5116</v>
      </c>
    </row>
    <row r="8" spans="1:7" ht="13.5">
      <c r="A8" s="3" t="s">
        <v>53</v>
      </c>
      <c r="B8" s="6">
        <v>6963</v>
      </c>
      <c r="C8" s="6">
        <v>7175</v>
      </c>
      <c r="D8" s="6">
        <v>7827</v>
      </c>
      <c r="E8" s="6">
        <f t="shared" si="0"/>
        <v>15002</v>
      </c>
      <c r="F8" s="1">
        <v>3.63</v>
      </c>
      <c r="G8" s="8">
        <f t="shared" si="1"/>
        <v>4132.782369146005</v>
      </c>
    </row>
    <row r="9" spans="1:7" ht="13.5">
      <c r="A9" s="3" t="s">
        <v>54</v>
      </c>
      <c r="B9" s="6">
        <v>5872</v>
      </c>
      <c r="C9" s="6">
        <v>5655</v>
      </c>
      <c r="D9" s="6">
        <v>6609</v>
      </c>
      <c r="E9" s="6">
        <f t="shared" si="0"/>
        <v>12264</v>
      </c>
      <c r="F9" s="1">
        <v>2.45</v>
      </c>
      <c r="G9" s="8">
        <f t="shared" si="1"/>
        <v>5005.714285714285</v>
      </c>
    </row>
    <row r="10" spans="1:7" ht="13.5">
      <c r="A10" s="3" t="s">
        <v>55</v>
      </c>
      <c r="B10" s="6">
        <v>7475</v>
      </c>
      <c r="C10" s="6">
        <v>8306</v>
      </c>
      <c r="D10" s="6">
        <v>9352</v>
      </c>
      <c r="E10" s="6">
        <f t="shared" si="0"/>
        <v>17658</v>
      </c>
      <c r="F10" s="1">
        <v>6.47</v>
      </c>
      <c r="G10" s="8">
        <f t="shared" si="1"/>
        <v>2729.2117465224114</v>
      </c>
    </row>
    <row r="11" spans="1:7" ht="13.5">
      <c r="A11" s="3" t="s">
        <v>56</v>
      </c>
      <c r="B11" s="6">
        <v>7190</v>
      </c>
      <c r="C11" s="6">
        <v>7818</v>
      </c>
      <c r="D11" s="6">
        <v>8457</v>
      </c>
      <c r="E11" s="6">
        <f t="shared" si="0"/>
        <v>16275</v>
      </c>
      <c r="F11" s="1">
        <v>4.56</v>
      </c>
      <c r="G11" s="8">
        <f t="shared" si="1"/>
        <v>3569.0789473684213</v>
      </c>
    </row>
    <row r="12" spans="1:7" ht="13.5">
      <c r="A12" s="3" t="s">
        <v>2</v>
      </c>
      <c r="B12" s="6">
        <v>10567</v>
      </c>
      <c r="C12" s="6">
        <v>11052</v>
      </c>
      <c r="D12" s="6">
        <v>12381</v>
      </c>
      <c r="E12" s="6">
        <f t="shared" si="0"/>
        <v>23433</v>
      </c>
      <c r="F12" s="1">
        <v>9.39</v>
      </c>
      <c r="G12" s="8">
        <f t="shared" si="1"/>
        <v>2495.5271565495204</v>
      </c>
    </row>
    <row r="13" spans="1:7" ht="13.5">
      <c r="A13" s="3" t="s">
        <v>57</v>
      </c>
      <c r="B13" s="6">
        <v>8327</v>
      </c>
      <c r="C13" s="6">
        <v>9303</v>
      </c>
      <c r="D13" s="6">
        <v>10171</v>
      </c>
      <c r="E13" s="6">
        <f t="shared" si="0"/>
        <v>19474</v>
      </c>
      <c r="F13" s="1">
        <v>5.43</v>
      </c>
      <c r="G13" s="8">
        <f t="shared" si="1"/>
        <v>3586.3720073664826</v>
      </c>
    </row>
    <row r="14" spans="1:7" ht="13.5">
      <c r="A14" s="3" t="s">
        <v>58</v>
      </c>
      <c r="B14" s="6">
        <v>11786</v>
      </c>
      <c r="C14" s="6">
        <v>12822</v>
      </c>
      <c r="D14" s="6">
        <v>14266</v>
      </c>
      <c r="E14" s="6">
        <f t="shared" si="0"/>
        <v>27088</v>
      </c>
      <c r="F14" s="1">
        <v>11.53</v>
      </c>
      <c r="G14" s="8">
        <f t="shared" si="1"/>
        <v>2349.349522983521</v>
      </c>
    </row>
    <row r="15" spans="1:7" ht="13.5">
      <c r="A15" s="3" t="s">
        <v>59</v>
      </c>
      <c r="B15" s="6">
        <v>6636</v>
      </c>
      <c r="C15" s="6">
        <v>8031</v>
      </c>
      <c r="D15" s="6">
        <v>8769</v>
      </c>
      <c r="E15" s="6">
        <f t="shared" si="0"/>
        <v>16800</v>
      </c>
      <c r="F15" s="1">
        <v>14.73</v>
      </c>
      <c r="G15" s="8">
        <f t="shared" si="1"/>
        <v>1140.529531568228</v>
      </c>
    </row>
    <row r="16" spans="1:7" ht="13.5">
      <c r="A16" s="3" t="s">
        <v>3</v>
      </c>
      <c r="B16" s="6">
        <v>2528</v>
      </c>
      <c r="C16" s="6">
        <v>3283</v>
      </c>
      <c r="D16" s="6">
        <v>3548</v>
      </c>
      <c r="E16" s="6">
        <f t="shared" si="0"/>
        <v>6831</v>
      </c>
      <c r="F16" s="9">
        <v>38.7</v>
      </c>
      <c r="G16" s="8">
        <f t="shared" si="1"/>
        <v>176.51162790697674</v>
      </c>
    </row>
    <row r="17" spans="1:7" ht="13.5">
      <c r="A17" s="3" t="s">
        <v>4</v>
      </c>
      <c r="B17" s="6">
        <v>3805</v>
      </c>
      <c r="C17" s="6">
        <v>4554</v>
      </c>
      <c r="D17" s="6">
        <v>4932</v>
      </c>
      <c r="E17" s="6">
        <f t="shared" si="0"/>
        <v>9486</v>
      </c>
      <c r="F17" s="1">
        <v>20.38</v>
      </c>
      <c r="G17" s="8">
        <f t="shared" si="1"/>
        <v>465.4563297350344</v>
      </c>
    </row>
    <row r="18" spans="1:7" ht="13.5">
      <c r="A18" s="3" t="s">
        <v>60</v>
      </c>
      <c r="B18" s="6">
        <v>657</v>
      </c>
      <c r="C18" s="6">
        <v>861</v>
      </c>
      <c r="D18" s="6">
        <v>783</v>
      </c>
      <c r="E18" s="6">
        <f t="shared" si="0"/>
        <v>1644</v>
      </c>
      <c r="F18" s="1">
        <v>11.87</v>
      </c>
      <c r="G18" s="8">
        <f t="shared" si="1"/>
        <v>138.5004212299916</v>
      </c>
    </row>
    <row r="19" spans="1:7" ht="13.5">
      <c r="A19" s="3" t="s">
        <v>61</v>
      </c>
      <c r="B19" s="6">
        <v>1403</v>
      </c>
      <c r="C19" s="6">
        <v>1508</v>
      </c>
      <c r="D19" s="6">
        <v>1664</v>
      </c>
      <c r="E19" s="6">
        <f t="shared" si="0"/>
        <v>3172</v>
      </c>
      <c r="F19" s="1">
        <v>6.33</v>
      </c>
      <c r="G19" s="8">
        <f t="shared" si="1"/>
        <v>501.10584518167457</v>
      </c>
    </row>
    <row r="20" spans="1:7" ht="13.5">
      <c r="A20" s="3" t="s">
        <v>62</v>
      </c>
      <c r="B20" s="6">
        <v>6811</v>
      </c>
      <c r="C20" s="6">
        <v>8173</v>
      </c>
      <c r="D20" s="6">
        <v>8665</v>
      </c>
      <c r="E20" s="6">
        <f t="shared" si="0"/>
        <v>16838</v>
      </c>
      <c r="F20" s="1">
        <v>18.12</v>
      </c>
      <c r="G20" s="8">
        <f t="shared" si="1"/>
        <v>929.2494481236203</v>
      </c>
    </row>
    <row r="21" spans="1:7" ht="13.5">
      <c r="A21" s="3" t="s">
        <v>63</v>
      </c>
      <c r="B21" s="6">
        <v>2316</v>
      </c>
      <c r="C21" s="6">
        <v>2697</v>
      </c>
      <c r="D21" s="6">
        <v>2803</v>
      </c>
      <c r="E21" s="6">
        <f t="shared" si="0"/>
        <v>5500</v>
      </c>
      <c r="F21" s="1">
        <v>8.62</v>
      </c>
      <c r="G21" s="8">
        <f t="shared" si="1"/>
        <v>638.0510440835268</v>
      </c>
    </row>
    <row r="22" spans="1:7" ht="13.5">
      <c r="A22" s="3" t="s">
        <v>64</v>
      </c>
      <c r="B22" s="6">
        <v>5094</v>
      </c>
      <c r="C22" s="6">
        <v>6157</v>
      </c>
      <c r="D22" s="6">
        <v>6788</v>
      </c>
      <c r="E22" s="6">
        <f t="shared" si="0"/>
        <v>12945</v>
      </c>
      <c r="F22" s="1">
        <v>8.88</v>
      </c>
      <c r="G22" s="8">
        <f t="shared" si="1"/>
        <v>1457.7702702702702</v>
      </c>
    </row>
    <row r="23" spans="1:7" ht="13.5">
      <c r="A23" s="3" t="s">
        <v>5</v>
      </c>
      <c r="B23" s="6">
        <v>2221</v>
      </c>
      <c r="C23" s="6">
        <v>2858</v>
      </c>
      <c r="D23" s="6">
        <v>3102</v>
      </c>
      <c r="E23" s="6">
        <f t="shared" si="0"/>
        <v>5960</v>
      </c>
      <c r="F23" s="1">
        <v>5.03</v>
      </c>
      <c r="G23" s="8">
        <f t="shared" si="1"/>
        <v>1184.8906560636183</v>
      </c>
    </row>
    <row r="24" spans="1:7" ht="13.5">
      <c r="A24" s="5" t="s">
        <v>6</v>
      </c>
      <c r="B24" s="6">
        <v>1700</v>
      </c>
      <c r="C24" s="6">
        <v>2084</v>
      </c>
      <c r="D24" s="6">
        <v>2353</v>
      </c>
      <c r="E24" s="6">
        <f t="shared" si="0"/>
        <v>4437</v>
      </c>
      <c r="F24" s="1">
        <v>6.11</v>
      </c>
      <c r="G24" s="8">
        <f t="shared" si="1"/>
        <v>726.1865793780687</v>
      </c>
    </row>
    <row r="25" spans="1:7" ht="13.5">
      <c r="A25" s="2" t="s">
        <v>42</v>
      </c>
      <c r="B25" s="6">
        <f>SUM(B2:B24)</f>
        <v>112288</v>
      </c>
      <c r="C25" s="6">
        <f>SUM(C2:C24)</f>
        <v>122616</v>
      </c>
      <c r="D25" s="6">
        <f>SUM(D2:D24)</f>
        <v>135512</v>
      </c>
      <c r="E25" s="6">
        <f>SUM(E2:E24)</f>
        <v>258128</v>
      </c>
      <c r="F25" s="1">
        <f>SUM(F2:F24)</f>
        <v>191.62000000000003</v>
      </c>
      <c r="G25" s="8">
        <f t="shared" si="1"/>
        <v>1347.0827679782901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" sqref="A2:A25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40513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2820</v>
      </c>
      <c r="C2" s="6">
        <v>2685</v>
      </c>
      <c r="D2" s="6">
        <v>3153</v>
      </c>
      <c r="E2" s="6">
        <f>C2+D2</f>
        <v>5838</v>
      </c>
      <c r="F2" s="1">
        <v>1.62</v>
      </c>
      <c r="G2" s="8">
        <f>E2/F2</f>
        <v>3603.7037037037035</v>
      </c>
    </row>
    <row r="3" spans="1:7" ht="13.5">
      <c r="A3" s="3" t="s">
        <v>50</v>
      </c>
      <c r="B3" s="6">
        <v>1116</v>
      </c>
      <c r="C3" s="6">
        <v>1099</v>
      </c>
      <c r="D3" s="6">
        <v>1264</v>
      </c>
      <c r="E3" s="6">
        <f aca="true" t="shared" si="0" ref="E3:E24">C3+D3</f>
        <v>2363</v>
      </c>
      <c r="F3" s="1">
        <v>1.14</v>
      </c>
      <c r="G3" s="8">
        <f aca="true" t="shared" si="1" ref="G3:G25">E3/F3</f>
        <v>2072.8070175438597</v>
      </c>
    </row>
    <row r="4" spans="1:7" ht="13.5">
      <c r="A4" s="3" t="s">
        <v>1</v>
      </c>
      <c r="B4" s="6">
        <v>1135</v>
      </c>
      <c r="C4" s="6">
        <v>982</v>
      </c>
      <c r="D4" s="6">
        <v>1194</v>
      </c>
      <c r="E4" s="6">
        <f t="shared" si="0"/>
        <v>2176</v>
      </c>
      <c r="F4" s="1">
        <v>0.62</v>
      </c>
      <c r="G4" s="8">
        <f t="shared" si="1"/>
        <v>3509.6774193548385</v>
      </c>
    </row>
    <row r="5" spans="1:7" ht="13.5">
      <c r="A5" s="3" t="s">
        <v>0</v>
      </c>
      <c r="B5" s="6">
        <v>3700</v>
      </c>
      <c r="C5" s="6">
        <v>3182</v>
      </c>
      <c r="D5" s="6">
        <v>3903</v>
      </c>
      <c r="E5" s="6">
        <f t="shared" si="0"/>
        <v>7085</v>
      </c>
      <c r="F5" s="1">
        <v>0.94</v>
      </c>
      <c r="G5" s="8">
        <f t="shared" si="1"/>
        <v>7537.234042553192</v>
      </c>
    </row>
    <row r="6" spans="1:7" ht="13.5">
      <c r="A6" s="3" t="s">
        <v>51</v>
      </c>
      <c r="B6" s="6">
        <v>5044</v>
      </c>
      <c r="C6" s="6">
        <v>4998</v>
      </c>
      <c r="D6" s="6">
        <v>5520</v>
      </c>
      <c r="E6" s="6">
        <f t="shared" si="0"/>
        <v>10518</v>
      </c>
      <c r="F6" s="1">
        <v>2.07</v>
      </c>
      <c r="G6" s="8">
        <f t="shared" si="1"/>
        <v>5081.159420289856</v>
      </c>
    </row>
    <row r="7" spans="1:7" ht="13.5">
      <c r="A7" s="3" t="s">
        <v>52</v>
      </c>
      <c r="B7" s="6">
        <v>7139</v>
      </c>
      <c r="C7" s="6">
        <v>7339</v>
      </c>
      <c r="D7" s="6">
        <v>7970</v>
      </c>
      <c r="E7" s="6">
        <f t="shared" si="0"/>
        <v>15309</v>
      </c>
      <c r="F7" s="9">
        <v>3</v>
      </c>
      <c r="G7" s="8">
        <f t="shared" si="1"/>
        <v>5103</v>
      </c>
    </row>
    <row r="8" spans="1:7" ht="13.5">
      <c r="A8" s="3" t="s">
        <v>53</v>
      </c>
      <c r="B8" s="6">
        <v>6976</v>
      </c>
      <c r="C8" s="6">
        <v>7182</v>
      </c>
      <c r="D8" s="6">
        <v>7835</v>
      </c>
      <c r="E8" s="6">
        <f t="shared" si="0"/>
        <v>15017</v>
      </c>
      <c r="F8" s="1">
        <v>3.63</v>
      </c>
      <c r="G8" s="8">
        <f t="shared" si="1"/>
        <v>4136.914600550965</v>
      </c>
    </row>
    <row r="9" spans="1:7" ht="13.5">
      <c r="A9" s="3" t="s">
        <v>54</v>
      </c>
      <c r="B9" s="6">
        <v>5862</v>
      </c>
      <c r="C9" s="6">
        <v>5644</v>
      </c>
      <c r="D9" s="6">
        <v>6590</v>
      </c>
      <c r="E9" s="6">
        <f t="shared" si="0"/>
        <v>12234</v>
      </c>
      <c r="F9" s="1">
        <v>2.45</v>
      </c>
      <c r="G9" s="8">
        <f t="shared" si="1"/>
        <v>4993.469387755102</v>
      </c>
    </row>
    <row r="10" spans="1:7" ht="13.5">
      <c r="A10" s="3" t="s">
        <v>55</v>
      </c>
      <c r="B10" s="6">
        <v>7489</v>
      </c>
      <c r="C10" s="6">
        <v>8319</v>
      </c>
      <c r="D10" s="6">
        <v>9357</v>
      </c>
      <c r="E10" s="6">
        <f t="shared" si="0"/>
        <v>17676</v>
      </c>
      <c r="F10" s="1">
        <v>6.47</v>
      </c>
      <c r="G10" s="8">
        <f t="shared" si="1"/>
        <v>2731.993817619784</v>
      </c>
    </row>
    <row r="11" spans="1:7" ht="13.5">
      <c r="A11" s="3" t="s">
        <v>56</v>
      </c>
      <c r="B11" s="6">
        <v>7173</v>
      </c>
      <c r="C11" s="6">
        <v>7799</v>
      </c>
      <c r="D11" s="6">
        <v>8437</v>
      </c>
      <c r="E11" s="6">
        <f t="shared" si="0"/>
        <v>16236</v>
      </c>
      <c r="F11" s="1">
        <v>4.56</v>
      </c>
      <c r="G11" s="8">
        <f t="shared" si="1"/>
        <v>3560.526315789474</v>
      </c>
    </row>
    <row r="12" spans="1:7" ht="13.5">
      <c r="A12" s="3" t="s">
        <v>2</v>
      </c>
      <c r="B12" s="6">
        <v>10585</v>
      </c>
      <c r="C12" s="6">
        <v>11055</v>
      </c>
      <c r="D12" s="6">
        <v>12395</v>
      </c>
      <c r="E12" s="6">
        <f t="shared" si="0"/>
        <v>23450</v>
      </c>
      <c r="F12" s="1">
        <v>9.39</v>
      </c>
      <c r="G12" s="8">
        <f t="shared" si="1"/>
        <v>2497.3375931842384</v>
      </c>
    </row>
    <row r="13" spans="1:7" ht="13.5">
      <c r="A13" s="3" t="s">
        <v>57</v>
      </c>
      <c r="B13" s="6">
        <v>8357</v>
      </c>
      <c r="C13" s="6">
        <v>9330</v>
      </c>
      <c r="D13" s="6">
        <v>10199</v>
      </c>
      <c r="E13" s="6">
        <f t="shared" si="0"/>
        <v>19529</v>
      </c>
      <c r="F13" s="1">
        <v>5.43</v>
      </c>
      <c r="G13" s="8">
        <f t="shared" si="1"/>
        <v>3596.5009208103133</v>
      </c>
    </row>
    <row r="14" spans="1:7" ht="13.5">
      <c r="A14" s="3" t="s">
        <v>58</v>
      </c>
      <c r="B14" s="6">
        <v>11806</v>
      </c>
      <c r="C14" s="6">
        <v>12822</v>
      </c>
      <c r="D14" s="6">
        <v>14285</v>
      </c>
      <c r="E14" s="6">
        <f t="shared" si="0"/>
        <v>27107</v>
      </c>
      <c r="F14" s="1">
        <v>11.53</v>
      </c>
      <c r="G14" s="8">
        <f t="shared" si="1"/>
        <v>2350.9973980919344</v>
      </c>
    </row>
    <row r="15" spans="1:7" ht="13.5">
      <c r="A15" s="3" t="s">
        <v>59</v>
      </c>
      <c r="B15" s="6">
        <v>6651</v>
      </c>
      <c r="C15" s="6">
        <v>8056</v>
      </c>
      <c r="D15" s="6">
        <v>8779</v>
      </c>
      <c r="E15" s="6">
        <f t="shared" si="0"/>
        <v>16835</v>
      </c>
      <c r="F15" s="1">
        <v>14.73</v>
      </c>
      <c r="G15" s="8">
        <f t="shared" si="1"/>
        <v>1142.9056347589951</v>
      </c>
    </row>
    <row r="16" spans="1:7" ht="13.5">
      <c r="A16" s="3" t="s">
        <v>3</v>
      </c>
      <c r="B16" s="6">
        <v>2535</v>
      </c>
      <c r="C16" s="6">
        <v>3285</v>
      </c>
      <c r="D16" s="6">
        <v>3553</v>
      </c>
      <c r="E16" s="6">
        <f t="shared" si="0"/>
        <v>6838</v>
      </c>
      <c r="F16" s="9">
        <v>38.7</v>
      </c>
      <c r="G16" s="8">
        <f t="shared" si="1"/>
        <v>176.6925064599483</v>
      </c>
    </row>
    <row r="17" spans="1:7" ht="13.5">
      <c r="A17" s="3" t="s">
        <v>4</v>
      </c>
      <c r="B17" s="6">
        <v>3804</v>
      </c>
      <c r="C17" s="6">
        <v>4549</v>
      </c>
      <c r="D17" s="6">
        <v>4922</v>
      </c>
      <c r="E17" s="6">
        <f t="shared" si="0"/>
        <v>9471</v>
      </c>
      <c r="F17" s="1">
        <v>20.38</v>
      </c>
      <c r="G17" s="8">
        <f t="shared" si="1"/>
        <v>464.7203140333661</v>
      </c>
    </row>
    <row r="18" spans="1:7" ht="13.5">
      <c r="A18" s="3" t="s">
        <v>60</v>
      </c>
      <c r="B18" s="6">
        <v>659</v>
      </c>
      <c r="C18" s="6">
        <v>863</v>
      </c>
      <c r="D18" s="6">
        <v>787</v>
      </c>
      <c r="E18" s="6">
        <f t="shared" si="0"/>
        <v>1650</v>
      </c>
      <c r="F18" s="1">
        <v>11.87</v>
      </c>
      <c r="G18" s="8">
        <f t="shared" si="1"/>
        <v>139.00589721988206</v>
      </c>
    </row>
    <row r="19" spans="1:7" ht="13.5">
      <c r="A19" s="3" t="s">
        <v>61</v>
      </c>
      <c r="B19" s="6">
        <v>1405</v>
      </c>
      <c r="C19" s="6">
        <v>1507</v>
      </c>
      <c r="D19" s="6">
        <v>1662</v>
      </c>
      <c r="E19" s="6">
        <f t="shared" si="0"/>
        <v>3169</v>
      </c>
      <c r="F19" s="1">
        <v>6.33</v>
      </c>
      <c r="G19" s="8">
        <f t="shared" si="1"/>
        <v>500.63191153238546</v>
      </c>
    </row>
    <row r="20" spans="1:7" ht="13.5">
      <c r="A20" s="3" t="s">
        <v>62</v>
      </c>
      <c r="B20" s="6">
        <v>6820</v>
      </c>
      <c r="C20" s="6">
        <v>8183</v>
      </c>
      <c r="D20" s="6">
        <v>8667</v>
      </c>
      <c r="E20" s="6">
        <f t="shared" si="0"/>
        <v>16850</v>
      </c>
      <c r="F20" s="1">
        <v>18.12</v>
      </c>
      <c r="G20" s="8">
        <f t="shared" si="1"/>
        <v>929.9116997792494</v>
      </c>
    </row>
    <row r="21" spans="1:7" ht="13.5">
      <c r="A21" s="3" t="s">
        <v>63</v>
      </c>
      <c r="B21" s="6">
        <v>2312</v>
      </c>
      <c r="C21" s="6">
        <v>2689</v>
      </c>
      <c r="D21" s="6">
        <v>2802</v>
      </c>
      <c r="E21" s="6">
        <f t="shared" si="0"/>
        <v>5491</v>
      </c>
      <c r="F21" s="1">
        <v>8.62</v>
      </c>
      <c r="G21" s="8">
        <f t="shared" si="1"/>
        <v>637.0069605568447</v>
      </c>
    </row>
    <row r="22" spans="1:7" ht="13.5">
      <c r="A22" s="3" t="s">
        <v>64</v>
      </c>
      <c r="B22" s="6">
        <v>5088</v>
      </c>
      <c r="C22" s="6">
        <v>6149</v>
      </c>
      <c r="D22" s="6">
        <v>6770</v>
      </c>
      <c r="E22" s="6">
        <f t="shared" si="0"/>
        <v>12919</v>
      </c>
      <c r="F22" s="1">
        <v>8.88</v>
      </c>
      <c r="G22" s="8">
        <f t="shared" si="1"/>
        <v>1454.8423423423421</v>
      </c>
    </row>
    <row r="23" spans="1:7" ht="13.5">
      <c r="A23" s="3" t="s">
        <v>5</v>
      </c>
      <c r="B23" s="6">
        <v>2224</v>
      </c>
      <c r="C23" s="6">
        <v>2857</v>
      </c>
      <c r="D23" s="6">
        <v>3111</v>
      </c>
      <c r="E23" s="6">
        <f t="shared" si="0"/>
        <v>5968</v>
      </c>
      <c r="F23" s="1">
        <v>5.03</v>
      </c>
      <c r="G23" s="8">
        <f t="shared" si="1"/>
        <v>1186.4811133200794</v>
      </c>
    </row>
    <row r="24" spans="1:7" ht="13.5">
      <c r="A24" s="5" t="s">
        <v>6</v>
      </c>
      <c r="B24" s="6">
        <v>1698</v>
      </c>
      <c r="C24" s="6">
        <v>2083</v>
      </c>
      <c r="D24" s="6">
        <v>2351</v>
      </c>
      <c r="E24" s="6">
        <f t="shared" si="0"/>
        <v>4434</v>
      </c>
      <c r="F24" s="1">
        <v>6.11</v>
      </c>
      <c r="G24" s="8">
        <f t="shared" si="1"/>
        <v>725.6955810147299</v>
      </c>
    </row>
    <row r="25" spans="1:7" ht="13.5">
      <c r="A25" s="2" t="s">
        <v>42</v>
      </c>
      <c r="B25" s="6">
        <f>SUM(B2:B24)</f>
        <v>112398</v>
      </c>
      <c r="C25" s="6">
        <f>SUM(C2:C24)</f>
        <v>122657</v>
      </c>
      <c r="D25" s="6">
        <f>SUM(D2:D24)</f>
        <v>135506</v>
      </c>
      <c r="E25" s="6">
        <f>SUM(E2:E24)</f>
        <v>258163</v>
      </c>
      <c r="F25" s="1">
        <f>SUM(F2:F24)</f>
        <v>191.62000000000003</v>
      </c>
      <c r="G25" s="8">
        <f t="shared" si="1"/>
        <v>1347.2654211460178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40179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49</v>
      </c>
      <c r="B2" s="6">
        <v>2735</v>
      </c>
      <c r="C2" s="6">
        <v>2626</v>
      </c>
      <c r="D2" s="6">
        <v>3107</v>
      </c>
      <c r="E2" s="6">
        <f>C2+D2</f>
        <v>5733</v>
      </c>
      <c r="F2" s="1">
        <v>1.62</v>
      </c>
      <c r="G2" s="9">
        <f>E2/F2</f>
        <v>3538.8888888888887</v>
      </c>
    </row>
    <row r="3" spans="1:7" ht="13.5">
      <c r="A3" s="3" t="s">
        <v>17</v>
      </c>
      <c r="B3" s="6">
        <v>1116</v>
      </c>
      <c r="C3" s="6">
        <v>1096</v>
      </c>
      <c r="D3" s="6">
        <v>1283</v>
      </c>
      <c r="E3" s="6">
        <f aca="true" t="shared" si="0" ref="E3:E24">C3+D3</f>
        <v>2379</v>
      </c>
      <c r="F3" s="1">
        <v>1.14</v>
      </c>
      <c r="G3" s="9">
        <f aca="true" t="shared" si="1" ref="G3:G25">E3/F3</f>
        <v>2086.842105263158</v>
      </c>
    </row>
    <row r="4" spans="1:7" ht="13.5">
      <c r="A4" s="3" t="s">
        <v>1</v>
      </c>
      <c r="B4" s="6">
        <v>1132</v>
      </c>
      <c r="C4" s="6">
        <v>980</v>
      </c>
      <c r="D4" s="6">
        <v>1208</v>
      </c>
      <c r="E4" s="6">
        <f t="shared" si="0"/>
        <v>2188</v>
      </c>
      <c r="F4" s="1">
        <v>0.62</v>
      </c>
      <c r="G4" s="9">
        <f t="shared" si="1"/>
        <v>3529.032258064516</v>
      </c>
    </row>
    <row r="5" spans="1:7" ht="13.5">
      <c r="A5" s="3" t="s">
        <v>0</v>
      </c>
      <c r="B5" s="6">
        <v>3700</v>
      </c>
      <c r="C5" s="6">
        <v>3230</v>
      </c>
      <c r="D5" s="6">
        <v>3928</v>
      </c>
      <c r="E5" s="6">
        <f t="shared" si="0"/>
        <v>7158</v>
      </c>
      <c r="F5" s="1">
        <v>0.94</v>
      </c>
      <c r="G5" s="9">
        <f t="shared" si="1"/>
        <v>7614.893617021277</v>
      </c>
    </row>
    <row r="6" spans="1:7" ht="13.5">
      <c r="A6" s="3" t="s">
        <v>15</v>
      </c>
      <c r="B6" s="6">
        <v>5081</v>
      </c>
      <c r="C6" s="6">
        <v>5036</v>
      </c>
      <c r="D6" s="6">
        <v>5575</v>
      </c>
      <c r="E6" s="6">
        <f t="shared" si="0"/>
        <v>10611</v>
      </c>
      <c r="F6" s="1">
        <v>2.07</v>
      </c>
      <c r="G6" s="9">
        <f t="shared" si="1"/>
        <v>5126.08695652174</v>
      </c>
    </row>
    <row r="7" spans="1:7" ht="13.5">
      <c r="A7" s="3" t="s">
        <v>20</v>
      </c>
      <c r="B7" s="6">
        <v>7064</v>
      </c>
      <c r="C7" s="6">
        <v>7336</v>
      </c>
      <c r="D7" s="6">
        <v>7935</v>
      </c>
      <c r="E7" s="6">
        <f t="shared" si="0"/>
        <v>15271</v>
      </c>
      <c r="F7" s="9">
        <v>3</v>
      </c>
      <c r="G7" s="9">
        <f t="shared" si="1"/>
        <v>5090.333333333333</v>
      </c>
    </row>
    <row r="8" spans="1:7" ht="13.5">
      <c r="A8" s="3" t="s">
        <v>19</v>
      </c>
      <c r="B8" s="6">
        <v>7011</v>
      </c>
      <c r="C8" s="6">
        <v>7260</v>
      </c>
      <c r="D8" s="6">
        <v>7838</v>
      </c>
      <c r="E8" s="6">
        <f t="shared" si="0"/>
        <v>15098</v>
      </c>
      <c r="F8" s="1">
        <v>3.63</v>
      </c>
      <c r="G8" s="9">
        <f t="shared" si="1"/>
        <v>4159.228650137741</v>
      </c>
    </row>
    <row r="9" spans="1:7" ht="13.5">
      <c r="A9" s="3" t="s">
        <v>16</v>
      </c>
      <c r="B9" s="6">
        <v>5865</v>
      </c>
      <c r="C9" s="6">
        <v>5708</v>
      </c>
      <c r="D9" s="6">
        <v>6656</v>
      </c>
      <c r="E9" s="6">
        <f t="shared" si="0"/>
        <v>12364</v>
      </c>
      <c r="F9" s="1">
        <v>2.45</v>
      </c>
      <c r="G9" s="9">
        <f t="shared" si="1"/>
        <v>5046.530612244897</v>
      </c>
    </row>
    <row r="10" spans="1:7" ht="13.5">
      <c r="A10" s="3" t="s">
        <v>21</v>
      </c>
      <c r="B10" s="6">
        <v>7452</v>
      </c>
      <c r="C10" s="6">
        <v>8372</v>
      </c>
      <c r="D10" s="6">
        <v>9381</v>
      </c>
      <c r="E10" s="6">
        <f t="shared" si="0"/>
        <v>17753</v>
      </c>
      <c r="F10" s="1">
        <v>6.47</v>
      </c>
      <c r="G10" s="9">
        <f t="shared" si="1"/>
        <v>2743.8948995363216</v>
      </c>
    </row>
    <row r="11" spans="1:7" ht="13.5">
      <c r="A11" s="3" t="s">
        <v>22</v>
      </c>
      <c r="B11" s="6">
        <v>7229</v>
      </c>
      <c r="C11" s="6">
        <v>7913</v>
      </c>
      <c r="D11" s="6">
        <v>8565</v>
      </c>
      <c r="E11" s="6">
        <f t="shared" si="0"/>
        <v>16478</v>
      </c>
      <c r="F11" s="1">
        <v>4.56</v>
      </c>
      <c r="G11" s="9">
        <f t="shared" si="1"/>
        <v>3613.5964912280706</v>
      </c>
    </row>
    <row r="12" spans="1:7" ht="13.5">
      <c r="A12" s="3" t="s">
        <v>2</v>
      </c>
      <c r="B12" s="6">
        <v>10498</v>
      </c>
      <c r="C12" s="6">
        <v>11057</v>
      </c>
      <c r="D12" s="6">
        <v>12394</v>
      </c>
      <c r="E12" s="6">
        <f t="shared" si="0"/>
        <v>23451</v>
      </c>
      <c r="F12" s="1">
        <v>9.39</v>
      </c>
      <c r="G12" s="9">
        <f t="shared" si="1"/>
        <v>2497.444089456869</v>
      </c>
    </row>
    <row r="13" spans="1:7" ht="13.5">
      <c r="A13" s="3" t="s">
        <v>18</v>
      </c>
      <c r="B13" s="6">
        <v>8241</v>
      </c>
      <c r="C13" s="6">
        <v>9276</v>
      </c>
      <c r="D13" s="6">
        <v>10145</v>
      </c>
      <c r="E13" s="6">
        <f t="shared" si="0"/>
        <v>19421</v>
      </c>
      <c r="F13" s="1">
        <v>5.43</v>
      </c>
      <c r="G13" s="9">
        <f t="shared" si="1"/>
        <v>3576.611418047882</v>
      </c>
    </row>
    <row r="14" spans="1:7" ht="13.5">
      <c r="A14" s="3" t="s">
        <v>23</v>
      </c>
      <c r="B14" s="6">
        <v>11729</v>
      </c>
      <c r="C14" s="6">
        <v>12846</v>
      </c>
      <c r="D14" s="6">
        <v>14296</v>
      </c>
      <c r="E14" s="6">
        <f t="shared" si="0"/>
        <v>27142</v>
      </c>
      <c r="F14" s="1">
        <v>11.53</v>
      </c>
      <c r="G14" s="9">
        <f t="shared" si="1"/>
        <v>2354.0329575021683</v>
      </c>
    </row>
    <row r="15" spans="1:7" ht="13.5">
      <c r="A15" s="3" t="s">
        <v>27</v>
      </c>
      <c r="B15" s="6">
        <v>6562</v>
      </c>
      <c r="C15" s="6">
        <v>8038</v>
      </c>
      <c r="D15" s="6">
        <v>8714</v>
      </c>
      <c r="E15" s="6">
        <f t="shared" si="0"/>
        <v>16752</v>
      </c>
      <c r="F15" s="1">
        <v>14.73</v>
      </c>
      <c r="G15" s="9">
        <f t="shared" si="1"/>
        <v>1137.2708757637474</v>
      </c>
    </row>
    <row r="16" spans="1:7" ht="13.5">
      <c r="A16" s="3" t="s">
        <v>3</v>
      </c>
      <c r="B16" s="6">
        <v>2500</v>
      </c>
      <c r="C16" s="6">
        <v>3286</v>
      </c>
      <c r="D16" s="6">
        <v>3555</v>
      </c>
      <c r="E16" s="6">
        <f t="shared" si="0"/>
        <v>6841</v>
      </c>
      <c r="F16" s="9">
        <v>38.7</v>
      </c>
      <c r="G16" s="9">
        <f t="shared" si="1"/>
        <v>176.77002583979328</v>
      </c>
    </row>
    <row r="17" spans="1:7" ht="13.5">
      <c r="A17" s="3" t="s">
        <v>4</v>
      </c>
      <c r="B17" s="6">
        <v>3764</v>
      </c>
      <c r="C17" s="6">
        <v>4569</v>
      </c>
      <c r="D17" s="6">
        <v>4971</v>
      </c>
      <c r="E17" s="6">
        <f t="shared" si="0"/>
        <v>9540</v>
      </c>
      <c r="F17" s="1">
        <v>20.38</v>
      </c>
      <c r="G17" s="9">
        <f t="shared" si="1"/>
        <v>468.10598626104024</v>
      </c>
    </row>
    <row r="18" spans="1:7" ht="13.5">
      <c r="A18" s="3" t="s">
        <v>28</v>
      </c>
      <c r="B18" s="6">
        <v>645</v>
      </c>
      <c r="C18" s="6">
        <v>855</v>
      </c>
      <c r="D18" s="6">
        <v>801</v>
      </c>
      <c r="E18" s="6">
        <f t="shared" si="0"/>
        <v>1656</v>
      </c>
      <c r="F18" s="1">
        <v>11.87</v>
      </c>
      <c r="G18" s="9">
        <f t="shared" si="1"/>
        <v>139.51137320977256</v>
      </c>
    </row>
    <row r="19" spans="1:7" ht="13.5">
      <c r="A19" s="3" t="s">
        <v>24</v>
      </c>
      <c r="B19" s="6">
        <v>1410</v>
      </c>
      <c r="C19" s="6">
        <v>1529</v>
      </c>
      <c r="D19" s="6">
        <v>1692</v>
      </c>
      <c r="E19" s="6">
        <f t="shared" si="0"/>
        <v>3221</v>
      </c>
      <c r="F19" s="1">
        <v>6.33</v>
      </c>
      <c r="G19" s="9">
        <f t="shared" si="1"/>
        <v>508.84676145339654</v>
      </c>
    </row>
    <row r="20" spans="1:7" ht="13.5">
      <c r="A20" s="3" t="s">
        <v>26</v>
      </c>
      <c r="B20" s="6">
        <v>6750</v>
      </c>
      <c r="C20" s="6">
        <v>8180</v>
      </c>
      <c r="D20" s="6">
        <v>8687</v>
      </c>
      <c r="E20" s="6">
        <f t="shared" si="0"/>
        <v>16867</v>
      </c>
      <c r="F20" s="1">
        <v>18.12</v>
      </c>
      <c r="G20" s="9">
        <f t="shared" si="1"/>
        <v>930.849889624724</v>
      </c>
    </row>
    <row r="21" spans="1:7" ht="13.5">
      <c r="A21" s="3" t="s">
        <v>25</v>
      </c>
      <c r="B21" s="6">
        <v>2327</v>
      </c>
      <c r="C21" s="6">
        <v>2751</v>
      </c>
      <c r="D21" s="6">
        <v>2835</v>
      </c>
      <c r="E21" s="6">
        <f t="shared" si="0"/>
        <v>5586</v>
      </c>
      <c r="F21" s="1">
        <v>8.62</v>
      </c>
      <c r="G21" s="9">
        <f t="shared" si="1"/>
        <v>648.0278422273783</v>
      </c>
    </row>
    <row r="22" spans="1:7" ht="13.5">
      <c r="A22" s="3" t="s">
        <v>29</v>
      </c>
      <c r="B22" s="6">
        <v>5031</v>
      </c>
      <c r="C22" s="6">
        <v>6138</v>
      </c>
      <c r="D22" s="6">
        <v>6774</v>
      </c>
      <c r="E22" s="6">
        <f t="shared" si="0"/>
        <v>12912</v>
      </c>
      <c r="F22" s="1">
        <v>8.88</v>
      </c>
      <c r="G22" s="9">
        <f t="shared" si="1"/>
        <v>1454.054054054054</v>
      </c>
    </row>
    <row r="23" spans="1:7" ht="13.5">
      <c r="A23" s="3" t="s">
        <v>5</v>
      </c>
      <c r="B23" s="6">
        <v>2191</v>
      </c>
      <c r="C23" s="6">
        <v>2849</v>
      </c>
      <c r="D23" s="6">
        <v>3106</v>
      </c>
      <c r="E23" s="6">
        <f t="shared" si="0"/>
        <v>5955</v>
      </c>
      <c r="F23" s="1">
        <v>5.03</v>
      </c>
      <c r="G23" s="9">
        <f t="shared" si="1"/>
        <v>1183.89662027833</v>
      </c>
    </row>
    <row r="24" spans="1:7" ht="13.5">
      <c r="A24" s="5" t="s">
        <v>6</v>
      </c>
      <c r="B24" s="6">
        <v>1684</v>
      </c>
      <c r="C24" s="6">
        <v>2079</v>
      </c>
      <c r="D24" s="6">
        <v>2400</v>
      </c>
      <c r="E24" s="6">
        <f t="shared" si="0"/>
        <v>4479</v>
      </c>
      <c r="F24" s="1">
        <v>6.11</v>
      </c>
      <c r="G24" s="9">
        <f t="shared" si="1"/>
        <v>733.0605564648117</v>
      </c>
    </row>
    <row r="25" spans="1:7" ht="13.5">
      <c r="A25" s="2" t="s">
        <v>42</v>
      </c>
      <c r="B25" s="6">
        <f>SUM(B2:B24)</f>
        <v>111717</v>
      </c>
      <c r="C25" s="6">
        <f>SUM(C2:C24)</f>
        <v>123010</v>
      </c>
      <c r="D25" s="6">
        <f>SUM(D2:D24)</f>
        <v>135846</v>
      </c>
      <c r="E25" s="6">
        <f>SUM(E2:E24)</f>
        <v>258856</v>
      </c>
      <c r="F25" s="10">
        <f>SUM(F2:F24)</f>
        <v>191.62000000000003</v>
      </c>
      <c r="G25" s="9">
        <f t="shared" si="1"/>
        <v>1350.8819538670282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" sqref="A2:A25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40210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2738</v>
      </c>
      <c r="C2" s="6">
        <v>2622</v>
      </c>
      <c r="D2" s="6">
        <v>3108</v>
      </c>
      <c r="E2" s="6">
        <f>C2+D2</f>
        <v>5730</v>
      </c>
      <c r="F2" s="1">
        <v>1.62</v>
      </c>
      <c r="G2" s="8">
        <f>E2/F2</f>
        <v>3537.037037037037</v>
      </c>
    </row>
    <row r="3" spans="1:7" ht="13.5">
      <c r="A3" s="3" t="s">
        <v>50</v>
      </c>
      <c r="B3" s="6">
        <v>1120</v>
      </c>
      <c r="C3" s="6">
        <v>1096</v>
      </c>
      <c r="D3" s="6">
        <v>1277</v>
      </c>
      <c r="E3" s="6">
        <f>C3+D3</f>
        <v>2373</v>
      </c>
      <c r="F3" s="1">
        <v>1.14</v>
      </c>
      <c r="G3" s="8">
        <f aca="true" t="shared" si="0" ref="G3:G25">E3/F3</f>
        <v>2081.5789473684213</v>
      </c>
    </row>
    <row r="4" spans="1:7" ht="13.5">
      <c r="A4" s="3" t="s">
        <v>1</v>
      </c>
      <c r="B4" s="6">
        <v>1131</v>
      </c>
      <c r="C4" s="6">
        <v>980</v>
      </c>
      <c r="D4" s="6">
        <v>1207</v>
      </c>
      <c r="E4" s="6">
        <f aca="true" t="shared" si="1" ref="E4:E25">C4+D4</f>
        <v>2187</v>
      </c>
      <c r="F4" s="1">
        <v>0.62</v>
      </c>
      <c r="G4" s="8">
        <f t="shared" si="0"/>
        <v>3527.4193548387098</v>
      </c>
    </row>
    <row r="5" spans="1:7" ht="13.5">
      <c r="A5" s="3" t="s">
        <v>0</v>
      </c>
      <c r="B5" s="6">
        <v>3683</v>
      </c>
      <c r="C5" s="6">
        <v>3208</v>
      </c>
      <c r="D5" s="6">
        <v>3923</v>
      </c>
      <c r="E5" s="6">
        <f t="shared" si="1"/>
        <v>7131</v>
      </c>
      <c r="F5" s="1">
        <v>0.94</v>
      </c>
      <c r="G5" s="8">
        <f t="shared" si="0"/>
        <v>7586.170212765958</v>
      </c>
    </row>
    <row r="6" spans="1:7" ht="13.5">
      <c r="A6" s="3" t="s">
        <v>51</v>
      </c>
      <c r="B6" s="6">
        <v>5090</v>
      </c>
      <c r="C6" s="6">
        <v>5053</v>
      </c>
      <c r="D6" s="6">
        <v>5586</v>
      </c>
      <c r="E6" s="6">
        <f t="shared" si="1"/>
        <v>10639</v>
      </c>
      <c r="F6" s="1">
        <v>2.07</v>
      </c>
      <c r="G6" s="8">
        <f t="shared" si="0"/>
        <v>5139.613526570049</v>
      </c>
    </row>
    <row r="7" spans="1:7" ht="13.5">
      <c r="A7" s="3" t="s">
        <v>52</v>
      </c>
      <c r="B7" s="6">
        <v>7059</v>
      </c>
      <c r="C7" s="6">
        <v>7326</v>
      </c>
      <c r="D7" s="6">
        <v>7944</v>
      </c>
      <c r="E7" s="6">
        <f t="shared" si="1"/>
        <v>15270</v>
      </c>
      <c r="F7" s="9">
        <v>3</v>
      </c>
      <c r="G7" s="8">
        <f t="shared" si="0"/>
        <v>5090</v>
      </c>
    </row>
    <row r="8" spans="1:7" ht="13.5">
      <c r="A8" s="3" t="s">
        <v>53</v>
      </c>
      <c r="B8" s="6">
        <v>7001</v>
      </c>
      <c r="C8" s="6">
        <v>7261</v>
      </c>
      <c r="D8" s="6">
        <v>7826</v>
      </c>
      <c r="E8" s="6">
        <f t="shared" si="1"/>
        <v>15087</v>
      </c>
      <c r="F8" s="1">
        <v>3.63</v>
      </c>
      <c r="G8" s="8">
        <f t="shared" si="0"/>
        <v>4156.198347107438</v>
      </c>
    </row>
    <row r="9" spans="1:7" ht="13.5">
      <c r="A9" s="3" t="s">
        <v>54</v>
      </c>
      <c r="B9" s="6">
        <v>5860</v>
      </c>
      <c r="C9" s="6">
        <v>5702</v>
      </c>
      <c r="D9" s="6">
        <v>6634</v>
      </c>
      <c r="E9" s="6">
        <f t="shared" si="1"/>
        <v>12336</v>
      </c>
      <c r="F9" s="1">
        <v>2.45</v>
      </c>
      <c r="G9" s="8">
        <f t="shared" si="0"/>
        <v>5035.102040816326</v>
      </c>
    </row>
    <row r="10" spans="1:7" ht="13.5">
      <c r="A10" s="3" t="s">
        <v>55</v>
      </c>
      <c r="B10" s="6">
        <v>7443</v>
      </c>
      <c r="C10" s="6">
        <v>8359</v>
      </c>
      <c r="D10" s="6">
        <v>9375</v>
      </c>
      <c r="E10" s="6">
        <f t="shared" si="1"/>
        <v>17734</v>
      </c>
      <c r="F10" s="1">
        <v>6.47</v>
      </c>
      <c r="G10" s="8">
        <f t="shared" si="0"/>
        <v>2740.9582689335393</v>
      </c>
    </row>
    <row r="11" spans="1:7" ht="13.5">
      <c r="A11" s="3" t="s">
        <v>56</v>
      </c>
      <c r="B11" s="6">
        <v>7226</v>
      </c>
      <c r="C11" s="6">
        <v>7909</v>
      </c>
      <c r="D11" s="6">
        <v>8555</v>
      </c>
      <c r="E11" s="6">
        <f t="shared" si="1"/>
        <v>16464</v>
      </c>
      <c r="F11" s="1">
        <v>4.56</v>
      </c>
      <c r="G11" s="8">
        <f t="shared" si="0"/>
        <v>3610.526315789474</v>
      </c>
    </row>
    <row r="12" spans="1:7" ht="13.5">
      <c r="A12" s="3" t="s">
        <v>2</v>
      </c>
      <c r="B12" s="6">
        <v>10512</v>
      </c>
      <c r="C12" s="6">
        <v>11062</v>
      </c>
      <c r="D12" s="6">
        <v>12398</v>
      </c>
      <c r="E12" s="6">
        <f t="shared" si="1"/>
        <v>23460</v>
      </c>
      <c r="F12" s="1">
        <v>9.39</v>
      </c>
      <c r="G12" s="8">
        <f t="shared" si="0"/>
        <v>2498.402555910543</v>
      </c>
    </row>
    <row r="13" spans="1:7" ht="13.5">
      <c r="A13" s="3" t="s">
        <v>57</v>
      </c>
      <c r="B13" s="6">
        <v>8252</v>
      </c>
      <c r="C13" s="6">
        <v>9280</v>
      </c>
      <c r="D13" s="6">
        <v>10160</v>
      </c>
      <c r="E13" s="6">
        <f t="shared" si="1"/>
        <v>19440</v>
      </c>
      <c r="F13" s="1">
        <v>5.43</v>
      </c>
      <c r="G13" s="8">
        <f t="shared" si="0"/>
        <v>3580.1104972375692</v>
      </c>
    </row>
    <row r="14" spans="1:7" ht="13.5">
      <c r="A14" s="3" t="s">
        <v>58</v>
      </c>
      <c r="B14" s="6">
        <v>11729</v>
      </c>
      <c r="C14" s="6">
        <v>12839</v>
      </c>
      <c r="D14" s="6">
        <v>14297</v>
      </c>
      <c r="E14" s="6">
        <f t="shared" si="1"/>
        <v>27136</v>
      </c>
      <c r="F14" s="1">
        <v>11.53</v>
      </c>
      <c r="G14" s="8">
        <f t="shared" si="0"/>
        <v>2353.5125758889853</v>
      </c>
    </row>
    <row r="15" spans="1:7" ht="13.5">
      <c r="A15" s="3" t="s">
        <v>59</v>
      </c>
      <c r="B15" s="6">
        <v>6557</v>
      </c>
      <c r="C15" s="6">
        <v>8030</v>
      </c>
      <c r="D15" s="6">
        <v>8719</v>
      </c>
      <c r="E15" s="6">
        <f t="shared" si="1"/>
        <v>16749</v>
      </c>
      <c r="F15" s="1">
        <v>14.73</v>
      </c>
      <c r="G15" s="8">
        <f t="shared" si="0"/>
        <v>1137.0672097759673</v>
      </c>
    </row>
    <row r="16" spans="1:7" ht="13.5">
      <c r="A16" s="3" t="s">
        <v>3</v>
      </c>
      <c r="B16" s="6">
        <v>2505</v>
      </c>
      <c r="C16" s="6">
        <v>3289</v>
      </c>
      <c r="D16" s="6">
        <v>3559</v>
      </c>
      <c r="E16" s="6">
        <f t="shared" si="1"/>
        <v>6848</v>
      </c>
      <c r="F16" s="9">
        <v>38.7</v>
      </c>
      <c r="G16" s="8">
        <f t="shared" si="0"/>
        <v>176.95090439276484</v>
      </c>
    </row>
    <row r="17" spans="1:7" ht="13.5">
      <c r="A17" s="3" t="s">
        <v>4</v>
      </c>
      <c r="B17" s="6">
        <v>3766</v>
      </c>
      <c r="C17" s="6">
        <v>4562</v>
      </c>
      <c r="D17" s="6">
        <v>4959</v>
      </c>
      <c r="E17" s="6">
        <f t="shared" si="1"/>
        <v>9521</v>
      </c>
      <c r="F17" s="1">
        <v>20.38</v>
      </c>
      <c r="G17" s="8">
        <f t="shared" si="0"/>
        <v>467.1736997055937</v>
      </c>
    </row>
    <row r="18" spans="1:7" ht="13.5">
      <c r="A18" s="3" t="s">
        <v>60</v>
      </c>
      <c r="B18" s="6">
        <v>645</v>
      </c>
      <c r="C18" s="6">
        <v>856</v>
      </c>
      <c r="D18" s="6">
        <v>797</v>
      </c>
      <c r="E18" s="6">
        <f t="shared" si="1"/>
        <v>1653</v>
      </c>
      <c r="F18" s="1">
        <v>11.87</v>
      </c>
      <c r="G18" s="8">
        <f t="shared" si="0"/>
        <v>139.2586352148273</v>
      </c>
    </row>
    <row r="19" spans="1:7" ht="13.5">
      <c r="A19" s="3" t="s">
        <v>61</v>
      </c>
      <c r="B19" s="6">
        <v>1404</v>
      </c>
      <c r="C19" s="6">
        <v>1526</v>
      </c>
      <c r="D19" s="6">
        <v>1686</v>
      </c>
      <c r="E19" s="6">
        <f t="shared" si="1"/>
        <v>3212</v>
      </c>
      <c r="F19" s="1">
        <v>6.33</v>
      </c>
      <c r="G19" s="8">
        <f t="shared" si="0"/>
        <v>507.4249605055292</v>
      </c>
    </row>
    <row r="20" spans="1:7" ht="13.5">
      <c r="A20" s="3" t="s">
        <v>62</v>
      </c>
      <c r="B20" s="6">
        <v>6753</v>
      </c>
      <c r="C20" s="6">
        <v>8174</v>
      </c>
      <c r="D20" s="6">
        <v>8677</v>
      </c>
      <c r="E20" s="6">
        <f t="shared" si="1"/>
        <v>16851</v>
      </c>
      <c r="F20" s="1">
        <v>18.12</v>
      </c>
      <c r="G20" s="8">
        <f t="shared" si="0"/>
        <v>929.9668874172185</v>
      </c>
    </row>
    <row r="21" spans="1:7" ht="13.5">
      <c r="A21" s="3" t="s">
        <v>63</v>
      </c>
      <c r="B21" s="6">
        <v>2327</v>
      </c>
      <c r="C21" s="6">
        <v>2755</v>
      </c>
      <c r="D21" s="6">
        <v>2831</v>
      </c>
      <c r="E21" s="6">
        <f t="shared" si="1"/>
        <v>5586</v>
      </c>
      <c r="F21" s="1">
        <v>8.62</v>
      </c>
      <c r="G21" s="8">
        <f t="shared" si="0"/>
        <v>648.0278422273783</v>
      </c>
    </row>
    <row r="22" spans="1:7" ht="13.5">
      <c r="A22" s="3" t="s">
        <v>64</v>
      </c>
      <c r="B22" s="6">
        <v>5036</v>
      </c>
      <c r="C22" s="6">
        <v>6132</v>
      </c>
      <c r="D22" s="6">
        <v>6780</v>
      </c>
      <c r="E22" s="6">
        <f t="shared" si="1"/>
        <v>12912</v>
      </c>
      <c r="F22" s="1">
        <v>8.88</v>
      </c>
      <c r="G22" s="8">
        <f t="shared" si="0"/>
        <v>1454.054054054054</v>
      </c>
    </row>
    <row r="23" spans="1:7" ht="13.5">
      <c r="A23" s="3" t="s">
        <v>5</v>
      </c>
      <c r="B23" s="6">
        <v>2197</v>
      </c>
      <c r="C23" s="6">
        <v>2858</v>
      </c>
      <c r="D23" s="6">
        <v>3107</v>
      </c>
      <c r="E23" s="6">
        <f t="shared" si="1"/>
        <v>5965</v>
      </c>
      <c r="F23" s="1">
        <v>5.03</v>
      </c>
      <c r="G23" s="8">
        <f t="shared" si="0"/>
        <v>1185.8846918489064</v>
      </c>
    </row>
    <row r="24" spans="1:7" ht="13.5">
      <c r="A24" s="5" t="s">
        <v>6</v>
      </c>
      <c r="B24" s="6">
        <v>1689</v>
      </c>
      <c r="C24" s="6">
        <v>2081</v>
      </c>
      <c r="D24" s="6">
        <v>2396</v>
      </c>
      <c r="E24" s="6">
        <f t="shared" si="1"/>
        <v>4477</v>
      </c>
      <c r="F24" s="1">
        <v>6.11</v>
      </c>
      <c r="G24" s="8">
        <f t="shared" si="0"/>
        <v>732.7332242225859</v>
      </c>
    </row>
    <row r="25" spans="1:7" ht="13.5">
      <c r="A25" s="2" t="s">
        <v>42</v>
      </c>
      <c r="B25" s="6">
        <f>SUM(B2:B24)</f>
        <v>111723</v>
      </c>
      <c r="C25" s="6">
        <f>SUM(C2:C24)</f>
        <v>122960</v>
      </c>
      <c r="D25" s="6">
        <f>SUM(D2:D24)</f>
        <v>135801</v>
      </c>
      <c r="E25" s="6">
        <f t="shared" si="1"/>
        <v>258761</v>
      </c>
      <c r="F25" s="1">
        <f>SUM(F2:F24)</f>
        <v>191.62000000000003</v>
      </c>
      <c r="G25" s="8">
        <f t="shared" si="0"/>
        <v>1350.3861809831956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2" sqref="A2:A25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40238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2735</v>
      </c>
      <c r="C2" s="6">
        <v>2626</v>
      </c>
      <c r="D2" s="6">
        <v>3109</v>
      </c>
      <c r="E2" s="6">
        <f>C2+D2</f>
        <v>5735</v>
      </c>
      <c r="F2" s="1">
        <v>1.62</v>
      </c>
      <c r="G2" s="8">
        <f>E2/F2</f>
        <v>3540.1234567901233</v>
      </c>
    </row>
    <row r="3" spans="1:7" ht="13.5">
      <c r="A3" s="3" t="s">
        <v>50</v>
      </c>
      <c r="B3" s="6">
        <v>1116</v>
      </c>
      <c r="C3" s="6">
        <v>1095</v>
      </c>
      <c r="D3" s="6">
        <v>1277</v>
      </c>
      <c r="E3" s="6">
        <f aca="true" t="shared" si="0" ref="E3:E25">C3+D3</f>
        <v>2372</v>
      </c>
      <c r="F3" s="1">
        <v>1.14</v>
      </c>
      <c r="G3" s="8">
        <f aca="true" t="shared" si="1" ref="G3:G25">E3/F3</f>
        <v>2080.701754385965</v>
      </c>
    </row>
    <row r="4" spans="1:7" ht="13.5">
      <c r="A4" s="3" t="s">
        <v>1</v>
      </c>
      <c r="B4" s="6">
        <v>1124</v>
      </c>
      <c r="C4" s="6">
        <v>976</v>
      </c>
      <c r="D4" s="6">
        <v>1203</v>
      </c>
      <c r="E4" s="6">
        <f t="shared" si="0"/>
        <v>2179</v>
      </c>
      <c r="F4" s="1">
        <v>0.62</v>
      </c>
      <c r="G4" s="8">
        <f t="shared" si="1"/>
        <v>3514.516129032258</v>
      </c>
    </row>
    <row r="5" spans="1:7" ht="13.5">
      <c r="A5" s="3" t="s">
        <v>0</v>
      </c>
      <c r="B5" s="6">
        <v>3688</v>
      </c>
      <c r="C5" s="6">
        <v>3221</v>
      </c>
      <c r="D5" s="6">
        <v>3925</v>
      </c>
      <c r="E5" s="6">
        <f t="shared" si="0"/>
        <v>7146</v>
      </c>
      <c r="F5" s="1">
        <v>0.94</v>
      </c>
      <c r="G5" s="8">
        <f t="shared" si="1"/>
        <v>7602.127659574468</v>
      </c>
    </row>
    <row r="6" spans="1:7" ht="13.5">
      <c r="A6" s="3" t="s">
        <v>51</v>
      </c>
      <c r="B6" s="6">
        <v>5064</v>
      </c>
      <c r="C6" s="6">
        <v>5036</v>
      </c>
      <c r="D6" s="6">
        <v>5565</v>
      </c>
      <c r="E6" s="6">
        <f t="shared" si="0"/>
        <v>10601</v>
      </c>
      <c r="F6" s="1">
        <v>2.07</v>
      </c>
      <c r="G6" s="8">
        <f t="shared" si="1"/>
        <v>5121.256038647343</v>
      </c>
    </row>
    <row r="7" spans="1:7" ht="13.5">
      <c r="A7" s="3" t="s">
        <v>52</v>
      </c>
      <c r="B7" s="6">
        <v>7071</v>
      </c>
      <c r="C7" s="6">
        <v>7337</v>
      </c>
      <c r="D7" s="6">
        <v>7944</v>
      </c>
      <c r="E7" s="6">
        <f t="shared" si="0"/>
        <v>15281</v>
      </c>
      <c r="F7" s="9">
        <v>3</v>
      </c>
      <c r="G7" s="8">
        <f t="shared" si="1"/>
        <v>5093.666666666667</v>
      </c>
    </row>
    <row r="8" spans="1:7" ht="13.5">
      <c r="A8" s="3" t="s">
        <v>53</v>
      </c>
      <c r="B8" s="6">
        <v>6999</v>
      </c>
      <c r="C8" s="6">
        <v>7270</v>
      </c>
      <c r="D8" s="6">
        <v>7852</v>
      </c>
      <c r="E8" s="6">
        <f t="shared" si="0"/>
        <v>15122</v>
      </c>
      <c r="F8" s="1">
        <v>3.63</v>
      </c>
      <c r="G8" s="8">
        <f t="shared" si="1"/>
        <v>4165.840220385675</v>
      </c>
    </row>
    <row r="9" spans="1:7" ht="13.5">
      <c r="A9" s="3" t="s">
        <v>54</v>
      </c>
      <c r="B9" s="6">
        <v>5864</v>
      </c>
      <c r="C9" s="6">
        <v>5688</v>
      </c>
      <c r="D9" s="6">
        <v>6627</v>
      </c>
      <c r="E9" s="6">
        <f t="shared" si="0"/>
        <v>12315</v>
      </c>
      <c r="F9" s="1">
        <v>2.45</v>
      </c>
      <c r="G9" s="8">
        <f t="shared" si="1"/>
        <v>5026.530612244897</v>
      </c>
    </row>
    <row r="10" spans="1:7" ht="13.5">
      <c r="A10" s="3" t="s">
        <v>55</v>
      </c>
      <c r="B10" s="6">
        <v>7431</v>
      </c>
      <c r="C10" s="6">
        <v>8344</v>
      </c>
      <c r="D10" s="6">
        <v>9365</v>
      </c>
      <c r="E10" s="6">
        <f t="shared" si="0"/>
        <v>17709</v>
      </c>
      <c r="F10" s="1">
        <v>6.47</v>
      </c>
      <c r="G10" s="8">
        <f t="shared" si="1"/>
        <v>2737.0942812983</v>
      </c>
    </row>
    <row r="11" spans="1:7" ht="13.5">
      <c r="A11" s="3" t="s">
        <v>56</v>
      </c>
      <c r="B11" s="6">
        <v>7232</v>
      </c>
      <c r="C11" s="6">
        <v>7903</v>
      </c>
      <c r="D11" s="6">
        <v>8552</v>
      </c>
      <c r="E11" s="6">
        <f t="shared" si="0"/>
        <v>16455</v>
      </c>
      <c r="F11" s="1">
        <v>4.56</v>
      </c>
      <c r="G11" s="8">
        <f t="shared" si="1"/>
        <v>3608.5526315789475</v>
      </c>
    </row>
    <row r="12" spans="1:7" ht="13.5">
      <c r="A12" s="3" t="s">
        <v>2</v>
      </c>
      <c r="B12" s="6">
        <v>10506</v>
      </c>
      <c r="C12" s="6">
        <v>11044</v>
      </c>
      <c r="D12" s="6">
        <v>12377</v>
      </c>
      <c r="E12" s="6">
        <f t="shared" si="0"/>
        <v>23421</v>
      </c>
      <c r="F12" s="1">
        <v>9.39</v>
      </c>
      <c r="G12" s="8">
        <f t="shared" si="1"/>
        <v>2494.2492012779553</v>
      </c>
    </row>
    <row r="13" spans="1:7" ht="13.5">
      <c r="A13" s="3" t="s">
        <v>57</v>
      </c>
      <c r="B13" s="6">
        <v>8242</v>
      </c>
      <c r="C13" s="6">
        <v>9263</v>
      </c>
      <c r="D13" s="6">
        <v>10138</v>
      </c>
      <c r="E13" s="6">
        <f t="shared" si="0"/>
        <v>19401</v>
      </c>
      <c r="F13" s="1">
        <v>5.43</v>
      </c>
      <c r="G13" s="8">
        <f t="shared" si="1"/>
        <v>3572.9281767955804</v>
      </c>
    </row>
    <row r="14" spans="1:7" ht="13.5">
      <c r="A14" s="3" t="s">
        <v>58</v>
      </c>
      <c r="B14" s="6">
        <v>11733</v>
      </c>
      <c r="C14" s="6">
        <v>12812</v>
      </c>
      <c r="D14" s="6">
        <v>14292</v>
      </c>
      <c r="E14" s="6">
        <f t="shared" si="0"/>
        <v>27104</v>
      </c>
      <c r="F14" s="1">
        <v>11.53</v>
      </c>
      <c r="G14" s="8">
        <f t="shared" si="1"/>
        <v>2350.7372072853427</v>
      </c>
    </row>
    <row r="15" spans="1:7" ht="13.5">
      <c r="A15" s="3" t="s">
        <v>59</v>
      </c>
      <c r="B15" s="6">
        <v>6549</v>
      </c>
      <c r="C15" s="6">
        <v>8026</v>
      </c>
      <c r="D15" s="6">
        <v>8719</v>
      </c>
      <c r="E15" s="6">
        <f t="shared" si="0"/>
        <v>16745</v>
      </c>
      <c r="F15" s="1">
        <v>14.73</v>
      </c>
      <c r="G15" s="8">
        <f t="shared" si="1"/>
        <v>1136.795655125594</v>
      </c>
    </row>
    <row r="16" spans="1:7" ht="13.5">
      <c r="A16" s="3" t="s">
        <v>3</v>
      </c>
      <c r="B16" s="6">
        <v>2507</v>
      </c>
      <c r="C16" s="6">
        <v>3288</v>
      </c>
      <c r="D16" s="6">
        <v>3549</v>
      </c>
      <c r="E16" s="6">
        <f t="shared" si="0"/>
        <v>6837</v>
      </c>
      <c r="F16" s="9">
        <v>38.7</v>
      </c>
      <c r="G16" s="8">
        <f t="shared" si="1"/>
        <v>176.66666666666666</v>
      </c>
    </row>
    <row r="17" spans="1:9" ht="13.5">
      <c r="A17" s="3" t="s">
        <v>4</v>
      </c>
      <c r="B17" s="6">
        <v>3776</v>
      </c>
      <c r="C17" s="6">
        <v>4558</v>
      </c>
      <c r="D17" s="6">
        <v>4959</v>
      </c>
      <c r="E17" s="6">
        <f t="shared" si="0"/>
        <v>9517</v>
      </c>
      <c r="F17" s="1">
        <v>20.38</v>
      </c>
      <c r="G17" s="8">
        <f t="shared" si="1"/>
        <v>466.97742885181555</v>
      </c>
      <c r="I17" s="7"/>
    </row>
    <row r="18" spans="1:7" ht="13.5">
      <c r="A18" s="3" t="s">
        <v>60</v>
      </c>
      <c r="B18" s="6">
        <v>645</v>
      </c>
      <c r="C18" s="6">
        <v>854</v>
      </c>
      <c r="D18" s="6">
        <v>794</v>
      </c>
      <c r="E18" s="6">
        <f t="shared" si="0"/>
        <v>1648</v>
      </c>
      <c r="F18" s="1">
        <v>11.87</v>
      </c>
      <c r="G18" s="8">
        <f t="shared" si="1"/>
        <v>138.8374052232519</v>
      </c>
    </row>
    <row r="19" spans="1:7" ht="13.5">
      <c r="A19" s="3" t="s">
        <v>61</v>
      </c>
      <c r="B19" s="6">
        <v>1402</v>
      </c>
      <c r="C19" s="6">
        <v>1523</v>
      </c>
      <c r="D19" s="6">
        <v>1688</v>
      </c>
      <c r="E19" s="6">
        <f t="shared" si="0"/>
        <v>3211</v>
      </c>
      <c r="F19" s="1">
        <v>6.33</v>
      </c>
      <c r="G19" s="8">
        <f t="shared" si="1"/>
        <v>507.26698262243286</v>
      </c>
    </row>
    <row r="20" spans="1:7" ht="13.5">
      <c r="A20" s="3" t="s">
        <v>62</v>
      </c>
      <c r="B20" s="6">
        <v>6757</v>
      </c>
      <c r="C20" s="6">
        <v>8169</v>
      </c>
      <c r="D20" s="6">
        <v>8673</v>
      </c>
      <c r="E20" s="6">
        <f t="shared" si="0"/>
        <v>16842</v>
      </c>
      <c r="F20" s="1">
        <v>18.12</v>
      </c>
      <c r="G20" s="8">
        <f t="shared" si="1"/>
        <v>929.4701986754966</v>
      </c>
    </row>
    <row r="21" spans="1:7" ht="13.5">
      <c r="A21" s="3" t="s">
        <v>63</v>
      </c>
      <c r="B21" s="6">
        <v>2317</v>
      </c>
      <c r="C21" s="6">
        <v>2744</v>
      </c>
      <c r="D21" s="6">
        <v>2828</v>
      </c>
      <c r="E21" s="6">
        <f t="shared" si="0"/>
        <v>5572</v>
      </c>
      <c r="F21" s="1">
        <v>8.62</v>
      </c>
      <c r="G21" s="8">
        <f t="shared" si="1"/>
        <v>646.4037122969838</v>
      </c>
    </row>
    <row r="22" spans="1:7" ht="13.5">
      <c r="A22" s="3" t="s">
        <v>64</v>
      </c>
      <c r="B22" s="6">
        <v>5052</v>
      </c>
      <c r="C22" s="6">
        <v>6141</v>
      </c>
      <c r="D22" s="6">
        <v>6790</v>
      </c>
      <c r="E22" s="6">
        <f t="shared" si="0"/>
        <v>12931</v>
      </c>
      <c r="F22" s="1">
        <v>8.88</v>
      </c>
      <c r="G22" s="8">
        <f t="shared" si="1"/>
        <v>1456.1936936936936</v>
      </c>
    </row>
    <row r="23" spans="1:7" ht="13.5">
      <c r="A23" s="3" t="s">
        <v>5</v>
      </c>
      <c r="B23" s="6">
        <v>2200</v>
      </c>
      <c r="C23" s="6">
        <v>2857</v>
      </c>
      <c r="D23" s="6">
        <v>3105</v>
      </c>
      <c r="E23" s="6">
        <f t="shared" si="0"/>
        <v>5962</v>
      </c>
      <c r="F23" s="1">
        <v>5.03</v>
      </c>
      <c r="G23" s="8">
        <f t="shared" si="1"/>
        <v>1185.2882703777336</v>
      </c>
    </row>
    <row r="24" spans="1:7" ht="13.5">
      <c r="A24" s="5" t="s">
        <v>6</v>
      </c>
      <c r="B24" s="6">
        <v>1694</v>
      </c>
      <c r="C24" s="6">
        <v>2083</v>
      </c>
      <c r="D24" s="6">
        <v>2391</v>
      </c>
      <c r="E24" s="6">
        <f t="shared" si="0"/>
        <v>4474</v>
      </c>
      <c r="F24" s="1">
        <v>6.11</v>
      </c>
      <c r="G24" s="8">
        <f t="shared" si="1"/>
        <v>732.2422258592471</v>
      </c>
    </row>
    <row r="25" spans="1:7" ht="13.5">
      <c r="A25" s="2" t="s">
        <v>42</v>
      </c>
      <c r="B25" s="6">
        <f>SUM(B2:B24)</f>
        <v>111704</v>
      </c>
      <c r="C25" s="6">
        <f>SUM(C2:C24)</f>
        <v>122858</v>
      </c>
      <c r="D25" s="6">
        <f>SUM(D2:D24)</f>
        <v>135722</v>
      </c>
      <c r="E25" s="6">
        <f t="shared" si="0"/>
        <v>258580</v>
      </c>
      <c r="F25" s="1">
        <f>SUM(F2:F24)</f>
        <v>191.62000000000003</v>
      </c>
      <c r="G25" s="8">
        <f t="shared" si="1"/>
        <v>1349.4416031729463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" sqref="A2:A25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40269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2738</v>
      </c>
      <c r="C2" s="6">
        <v>2608</v>
      </c>
      <c r="D2" s="6">
        <v>3101</v>
      </c>
      <c r="E2" s="6">
        <f>C2+D2</f>
        <v>5709</v>
      </c>
      <c r="F2" s="1">
        <v>1.62</v>
      </c>
      <c r="G2" s="8">
        <f>E2/F2</f>
        <v>3524.074074074074</v>
      </c>
    </row>
    <row r="3" spans="1:7" ht="13.5">
      <c r="A3" s="3" t="s">
        <v>50</v>
      </c>
      <c r="B3" s="6">
        <v>1132</v>
      </c>
      <c r="C3" s="6">
        <v>1107</v>
      </c>
      <c r="D3" s="6">
        <v>1288</v>
      </c>
      <c r="E3" s="6">
        <f aca="true" t="shared" si="0" ref="E3:E23">C3+D3</f>
        <v>2395</v>
      </c>
      <c r="F3" s="1">
        <v>1.14</v>
      </c>
      <c r="G3" s="8">
        <f aca="true" t="shared" si="1" ref="G3:G25">E3/F3</f>
        <v>2100.877192982456</v>
      </c>
    </row>
    <row r="4" spans="1:7" ht="13.5">
      <c r="A4" s="3" t="s">
        <v>1</v>
      </c>
      <c r="B4" s="6">
        <v>1115</v>
      </c>
      <c r="C4" s="6">
        <v>962</v>
      </c>
      <c r="D4" s="6">
        <v>1196</v>
      </c>
      <c r="E4" s="6">
        <f t="shared" si="0"/>
        <v>2158</v>
      </c>
      <c r="F4" s="1">
        <v>0.62</v>
      </c>
      <c r="G4" s="8">
        <f t="shared" si="1"/>
        <v>3480.6451612903224</v>
      </c>
    </row>
    <row r="5" spans="1:7" ht="13.5">
      <c r="A5" s="3" t="s">
        <v>0</v>
      </c>
      <c r="B5" s="6">
        <v>3689</v>
      </c>
      <c r="C5" s="6">
        <v>3210</v>
      </c>
      <c r="D5" s="6">
        <v>3921</v>
      </c>
      <c r="E5" s="6">
        <f t="shared" si="0"/>
        <v>7131</v>
      </c>
      <c r="F5" s="1">
        <v>0.94</v>
      </c>
      <c r="G5" s="8">
        <f t="shared" si="1"/>
        <v>7586.170212765958</v>
      </c>
    </row>
    <row r="6" spans="1:7" ht="13.5">
      <c r="A6" s="3" t="s">
        <v>51</v>
      </c>
      <c r="B6" s="6">
        <v>5013</v>
      </c>
      <c r="C6" s="6">
        <v>4971</v>
      </c>
      <c r="D6" s="6">
        <v>5525</v>
      </c>
      <c r="E6" s="6">
        <f t="shared" si="0"/>
        <v>10496</v>
      </c>
      <c r="F6" s="1">
        <v>2.07</v>
      </c>
      <c r="G6" s="8">
        <f t="shared" si="1"/>
        <v>5070.531400966184</v>
      </c>
    </row>
    <row r="7" spans="1:7" ht="13.5">
      <c r="A7" s="3" t="s">
        <v>52</v>
      </c>
      <c r="B7" s="6">
        <v>7049</v>
      </c>
      <c r="C7" s="6">
        <v>7290</v>
      </c>
      <c r="D7" s="6">
        <v>7918</v>
      </c>
      <c r="E7" s="6">
        <f t="shared" si="0"/>
        <v>15208</v>
      </c>
      <c r="F7" s="9">
        <v>3</v>
      </c>
      <c r="G7" s="8">
        <f t="shared" si="1"/>
        <v>5069.333333333333</v>
      </c>
    </row>
    <row r="8" spans="1:7" ht="13.5">
      <c r="A8" s="3" t="s">
        <v>53</v>
      </c>
      <c r="B8" s="6">
        <v>6939</v>
      </c>
      <c r="C8" s="6">
        <v>7201</v>
      </c>
      <c r="D8" s="6">
        <v>7824</v>
      </c>
      <c r="E8" s="6">
        <f t="shared" si="0"/>
        <v>15025</v>
      </c>
      <c r="F8" s="1">
        <v>3.63</v>
      </c>
      <c r="G8" s="8">
        <f t="shared" si="1"/>
        <v>4139.118457300276</v>
      </c>
    </row>
    <row r="9" spans="1:7" ht="13.5">
      <c r="A9" s="3" t="s">
        <v>54</v>
      </c>
      <c r="B9" s="6">
        <v>5844</v>
      </c>
      <c r="C9" s="6">
        <v>5657</v>
      </c>
      <c r="D9" s="6">
        <v>6593</v>
      </c>
      <c r="E9" s="6">
        <f t="shared" si="0"/>
        <v>12250</v>
      </c>
      <c r="F9" s="1">
        <v>2.45</v>
      </c>
      <c r="G9" s="8">
        <f t="shared" si="1"/>
        <v>5000</v>
      </c>
    </row>
    <row r="10" spans="1:7" ht="13.5">
      <c r="A10" s="3" t="s">
        <v>55</v>
      </c>
      <c r="B10" s="6">
        <v>7408</v>
      </c>
      <c r="C10" s="6">
        <v>8261</v>
      </c>
      <c r="D10" s="6">
        <v>9318</v>
      </c>
      <c r="E10" s="6">
        <f t="shared" si="0"/>
        <v>17579</v>
      </c>
      <c r="F10" s="1">
        <v>6.47</v>
      </c>
      <c r="G10" s="8">
        <f t="shared" si="1"/>
        <v>2717.0015455950543</v>
      </c>
    </row>
    <row r="11" spans="1:7" ht="13.5">
      <c r="A11" s="3" t="s">
        <v>56</v>
      </c>
      <c r="B11" s="6">
        <v>7210</v>
      </c>
      <c r="C11" s="6">
        <v>7859</v>
      </c>
      <c r="D11" s="6">
        <v>8512</v>
      </c>
      <c r="E11" s="6">
        <f t="shared" si="0"/>
        <v>16371</v>
      </c>
      <c r="F11" s="1">
        <v>4.56</v>
      </c>
      <c r="G11" s="8">
        <f t="shared" si="1"/>
        <v>3590.131578947369</v>
      </c>
    </row>
    <row r="12" spans="1:7" ht="13.5">
      <c r="A12" s="3" t="s">
        <v>2</v>
      </c>
      <c r="B12" s="6">
        <v>10447</v>
      </c>
      <c r="C12" s="6">
        <v>10966</v>
      </c>
      <c r="D12" s="6">
        <v>12356</v>
      </c>
      <c r="E12" s="6">
        <f t="shared" si="0"/>
        <v>23322</v>
      </c>
      <c r="F12" s="1">
        <v>9.39</v>
      </c>
      <c r="G12" s="8">
        <f t="shared" si="1"/>
        <v>2483.7060702875397</v>
      </c>
    </row>
    <row r="13" spans="1:7" ht="13.5">
      <c r="A13" s="3" t="s">
        <v>57</v>
      </c>
      <c r="B13" s="6">
        <v>8240</v>
      </c>
      <c r="C13" s="6">
        <v>9223</v>
      </c>
      <c r="D13" s="6">
        <v>10098</v>
      </c>
      <c r="E13" s="6">
        <f t="shared" si="0"/>
        <v>19321</v>
      </c>
      <c r="F13" s="1">
        <v>5.43</v>
      </c>
      <c r="G13" s="8">
        <f t="shared" si="1"/>
        <v>3558.195211786372</v>
      </c>
    </row>
    <row r="14" spans="1:7" ht="13.5">
      <c r="A14" s="3" t="s">
        <v>58</v>
      </c>
      <c r="B14" s="6">
        <v>11700</v>
      </c>
      <c r="C14" s="6">
        <v>12751</v>
      </c>
      <c r="D14" s="6">
        <v>14233</v>
      </c>
      <c r="E14" s="6">
        <f t="shared" si="0"/>
        <v>26984</v>
      </c>
      <c r="F14" s="1">
        <v>11.53</v>
      </c>
      <c r="G14" s="8">
        <f t="shared" si="1"/>
        <v>2340.3295750216826</v>
      </c>
    </row>
    <row r="15" spans="1:7" ht="13.5">
      <c r="A15" s="3" t="s">
        <v>59</v>
      </c>
      <c r="B15" s="6">
        <v>6552</v>
      </c>
      <c r="C15" s="6">
        <v>8010</v>
      </c>
      <c r="D15" s="6">
        <v>8720</v>
      </c>
      <c r="E15" s="6">
        <f t="shared" si="0"/>
        <v>16730</v>
      </c>
      <c r="F15" s="1">
        <v>14.73</v>
      </c>
      <c r="G15" s="8">
        <f t="shared" si="1"/>
        <v>1135.7773251866938</v>
      </c>
    </row>
    <row r="16" spans="1:7" ht="13.5">
      <c r="A16" s="3" t="s">
        <v>3</v>
      </c>
      <c r="B16" s="6">
        <v>2503</v>
      </c>
      <c r="C16" s="6">
        <v>3274</v>
      </c>
      <c r="D16" s="6">
        <v>3544</v>
      </c>
      <c r="E16" s="6">
        <f t="shared" si="0"/>
        <v>6818</v>
      </c>
      <c r="F16" s="9">
        <v>38.7</v>
      </c>
      <c r="G16" s="8">
        <f t="shared" si="1"/>
        <v>176.17571059431523</v>
      </c>
    </row>
    <row r="17" spans="1:7" ht="13.5">
      <c r="A17" s="3" t="s">
        <v>4</v>
      </c>
      <c r="B17" s="6">
        <v>3773</v>
      </c>
      <c r="C17" s="6">
        <v>4543</v>
      </c>
      <c r="D17" s="6">
        <v>4930</v>
      </c>
      <c r="E17" s="6">
        <f t="shared" si="0"/>
        <v>9473</v>
      </c>
      <c r="F17" s="1">
        <v>20.38</v>
      </c>
      <c r="G17" s="8">
        <f t="shared" si="1"/>
        <v>464.8184494602552</v>
      </c>
    </row>
    <row r="18" spans="1:7" ht="13.5">
      <c r="A18" s="3" t="s">
        <v>60</v>
      </c>
      <c r="B18" s="6">
        <v>638</v>
      </c>
      <c r="C18" s="6">
        <v>843</v>
      </c>
      <c r="D18" s="6">
        <v>785</v>
      </c>
      <c r="E18" s="6">
        <f t="shared" si="0"/>
        <v>1628</v>
      </c>
      <c r="F18" s="1">
        <v>11.87</v>
      </c>
      <c r="G18" s="8">
        <f t="shared" si="1"/>
        <v>137.1524852569503</v>
      </c>
    </row>
    <row r="19" spans="1:7" ht="13.5">
      <c r="A19" s="3" t="s">
        <v>61</v>
      </c>
      <c r="B19" s="6">
        <v>1401</v>
      </c>
      <c r="C19" s="6">
        <v>1516</v>
      </c>
      <c r="D19" s="6">
        <v>1674</v>
      </c>
      <c r="E19" s="6">
        <f t="shared" si="0"/>
        <v>3190</v>
      </c>
      <c r="F19" s="1">
        <v>6.33</v>
      </c>
      <c r="G19" s="8">
        <f t="shared" si="1"/>
        <v>503.94944707740916</v>
      </c>
    </row>
    <row r="20" spans="1:7" ht="13.5">
      <c r="A20" s="3" t="s">
        <v>62</v>
      </c>
      <c r="B20" s="6">
        <v>6763</v>
      </c>
      <c r="C20" s="6">
        <v>8147</v>
      </c>
      <c r="D20" s="6">
        <v>8651</v>
      </c>
      <c r="E20" s="6">
        <f t="shared" si="0"/>
        <v>16798</v>
      </c>
      <c r="F20" s="1">
        <v>18.12</v>
      </c>
      <c r="G20" s="8">
        <f t="shared" si="1"/>
        <v>927.0419426048564</v>
      </c>
    </row>
    <row r="21" spans="1:7" ht="13.5">
      <c r="A21" s="3" t="s">
        <v>63</v>
      </c>
      <c r="B21" s="6">
        <v>2314</v>
      </c>
      <c r="C21" s="6">
        <v>2732</v>
      </c>
      <c r="D21" s="6">
        <v>2822</v>
      </c>
      <c r="E21" s="6">
        <f t="shared" si="0"/>
        <v>5554</v>
      </c>
      <c r="F21" s="1">
        <v>8.62</v>
      </c>
      <c r="G21" s="8">
        <f t="shared" si="1"/>
        <v>644.3155452436196</v>
      </c>
    </row>
    <row r="22" spans="1:7" ht="13.5">
      <c r="A22" s="3" t="s">
        <v>64</v>
      </c>
      <c r="B22" s="6">
        <v>5055</v>
      </c>
      <c r="C22" s="6">
        <v>6133</v>
      </c>
      <c r="D22" s="6">
        <v>6777</v>
      </c>
      <c r="E22" s="6">
        <f t="shared" si="0"/>
        <v>12910</v>
      </c>
      <c r="F22" s="1">
        <v>8.88</v>
      </c>
      <c r="G22" s="8">
        <f t="shared" si="1"/>
        <v>1453.8288288288286</v>
      </c>
    </row>
    <row r="23" spans="1:7" ht="13.5">
      <c r="A23" s="3" t="s">
        <v>5</v>
      </c>
      <c r="B23" s="6">
        <v>2206</v>
      </c>
      <c r="C23" s="6">
        <v>2849</v>
      </c>
      <c r="D23" s="6">
        <v>3103</v>
      </c>
      <c r="E23" s="6">
        <f t="shared" si="0"/>
        <v>5952</v>
      </c>
      <c r="F23" s="1">
        <v>5.03</v>
      </c>
      <c r="G23" s="8">
        <f t="shared" si="1"/>
        <v>1183.300198807157</v>
      </c>
    </row>
    <row r="24" spans="1:7" ht="13.5">
      <c r="A24" s="5" t="s">
        <v>6</v>
      </c>
      <c r="B24" s="6">
        <v>1692</v>
      </c>
      <c r="C24" s="6">
        <v>2073</v>
      </c>
      <c r="D24" s="6">
        <v>2374</v>
      </c>
      <c r="E24" s="6">
        <f>C24+D24</f>
        <v>4447</v>
      </c>
      <c r="F24" s="1">
        <v>6.11</v>
      </c>
      <c r="G24" s="8">
        <f t="shared" si="1"/>
        <v>727.823240589198</v>
      </c>
    </row>
    <row r="25" spans="1:7" ht="13.5">
      <c r="A25" s="2" t="s">
        <v>42</v>
      </c>
      <c r="B25" s="6">
        <f>SUM(B2:B24)</f>
        <v>111421</v>
      </c>
      <c r="C25" s="6">
        <f>SUM(C2:C24)</f>
        <v>122186</v>
      </c>
      <c r="D25" s="6">
        <f>SUM(D2:D24)</f>
        <v>135263</v>
      </c>
      <c r="E25" s="6">
        <f>SUM(E2:E24)</f>
        <v>257449</v>
      </c>
      <c r="F25" s="1">
        <f>SUM(F2:F24)</f>
        <v>191.62000000000003</v>
      </c>
      <c r="G25" s="8">
        <f t="shared" si="1"/>
        <v>1343.539296524371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" sqref="A2:A25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40299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2787</v>
      </c>
      <c r="C2" s="6">
        <v>2660</v>
      </c>
      <c r="D2" s="6">
        <v>3129</v>
      </c>
      <c r="E2" s="6">
        <f>C2+D2</f>
        <v>5789</v>
      </c>
      <c r="F2" s="1">
        <v>1.62</v>
      </c>
      <c r="G2" s="8">
        <f>E2/F2</f>
        <v>3573.4567901234564</v>
      </c>
    </row>
    <row r="3" spans="1:7" ht="13.5">
      <c r="A3" s="3" t="s">
        <v>50</v>
      </c>
      <c r="B3" s="6">
        <v>1134</v>
      </c>
      <c r="C3" s="6">
        <v>1108</v>
      </c>
      <c r="D3" s="6">
        <v>1292</v>
      </c>
      <c r="E3" s="6">
        <f aca="true" t="shared" si="0" ref="E3:E24">C3+D3</f>
        <v>2400</v>
      </c>
      <c r="F3" s="1">
        <v>1.14</v>
      </c>
      <c r="G3" s="8">
        <f aca="true" t="shared" si="1" ref="G3:G25">E3/F3</f>
        <v>2105.263157894737</v>
      </c>
    </row>
    <row r="4" spans="1:7" ht="13.5">
      <c r="A4" s="3" t="s">
        <v>1</v>
      </c>
      <c r="B4" s="6">
        <v>1119</v>
      </c>
      <c r="C4" s="6">
        <v>960</v>
      </c>
      <c r="D4" s="6">
        <v>1198</v>
      </c>
      <c r="E4" s="6">
        <f t="shared" si="0"/>
        <v>2158</v>
      </c>
      <c r="F4" s="1">
        <v>0.62</v>
      </c>
      <c r="G4" s="8">
        <f t="shared" si="1"/>
        <v>3480.6451612903224</v>
      </c>
    </row>
    <row r="5" spans="1:7" ht="13.5">
      <c r="A5" s="3" t="s">
        <v>0</v>
      </c>
      <c r="B5" s="6">
        <v>3693</v>
      </c>
      <c r="C5" s="6">
        <v>3214</v>
      </c>
      <c r="D5" s="6">
        <v>3914</v>
      </c>
      <c r="E5" s="6">
        <f t="shared" si="0"/>
        <v>7128</v>
      </c>
      <c r="F5" s="1">
        <v>0.94</v>
      </c>
      <c r="G5" s="8">
        <f t="shared" si="1"/>
        <v>7582.978723404256</v>
      </c>
    </row>
    <row r="6" spans="1:7" ht="13.5">
      <c r="A6" s="3" t="s">
        <v>51</v>
      </c>
      <c r="B6" s="6">
        <v>5066</v>
      </c>
      <c r="C6" s="6">
        <v>5012</v>
      </c>
      <c r="D6" s="6">
        <v>5562</v>
      </c>
      <c r="E6" s="6">
        <f t="shared" si="0"/>
        <v>10574</v>
      </c>
      <c r="F6" s="1">
        <v>2.07</v>
      </c>
      <c r="G6" s="8">
        <f t="shared" si="1"/>
        <v>5108.212560386474</v>
      </c>
    </row>
    <row r="7" spans="1:7" ht="13.5">
      <c r="A7" s="3" t="s">
        <v>52</v>
      </c>
      <c r="B7" s="6">
        <v>7133</v>
      </c>
      <c r="C7" s="6">
        <v>7344</v>
      </c>
      <c r="D7" s="6">
        <v>7982</v>
      </c>
      <c r="E7" s="6">
        <f t="shared" si="0"/>
        <v>15326</v>
      </c>
      <c r="F7" s="9">
        <v>3</v>
      </c>
      <c r="G7" s="8">
        <f t="shared" si="1"/>
        <v>5108.666666666667</v>
      </c>
    </row>
    <row r="8" spans="1:7" ht="13.5">
      <c r="A8" s="3" t="s">
        <v>53</v>
      </c>
      <c r="B8" s="6">
        <v>6961</v>
      </c>
      <c r="C8" s="6">
        <v>7195</v>
      </c>
      <c r="D8" s="6">
        <v>7849</v>
      </c>
      <c r="E8" s="6">
        <f t="shared" si="0"/>
        <v>15044</v>
      </c>
      <c r="F8" s="1">
        <v>3.63</v>
      </c>
      <c r="G8" s="8">
        <f t="shared" si="1"/>
        <v>4144.35261707989</v>
      </c>
    </row>
    <row r="9" spans="1:7" ht="13.5">
      <c r="A9" s="3" t="s">
        <v>54</v>
      </c>
      <c r="B9" s="6">
        <v>5869</v>
      </c>
      <c r="C9" s="6">
        <v>5683</v>
      </c>
      <c r="D9" s="6">
        <v>6617</v>
      </c>
      <c r="E9" s="6">
        <f t="shared" si="0"/>
        <v>12300</v>
      </c>
      <c r="F9" s="1">
        <v>2.45</v>
      </c>
      <c r="G9" s="8">
        <f t="shared" si="1"/>
        <v>5020.408163265306</v>
      </c>
    </row>
    <row r="10" spans="1:7" ht="13.5">
      <c r="A10" s="3" t="s">
        <v>55</v>
      </c>
      <c r="B10" s="6">
        <v>7418</v>
      </c>
      <c r="C10" s="6">
        <v>8274</v>
      </c>
      <c r="D10" s="6">
        <v>9319</v>
      </c>
      <c r="E10" s="6">
        <f t="shared" si="0"/>
        <v>17593</v>
      </c>
      <c r="F10" s="1">
        <v>6.47</v>
      </c>
      <c r="G10" s="8">
        <f t="shared" si="1"/>
        <v>2719.1653786707884</v>
      </c>
    </row>
    <row r="11" spans="1:7" ht="13.5">
      <c r="A11" s="3" t="s">
        <v>56</v>
      </c>
      <c r="B11" s="6">
        <v>7224</v>
      </c>
      <c r="C11" s="6">
        <v>7878</v>
      </c>
      <c r="D11" s="6">
        <v>8525</v>
      </c>
      <c r="E11" s="6">
        <f t="shared" si="0"/>
        <v>16403</v>
      </c>
      <c r="F11" s="1">
        <v>4.56</v>
      </c>
      <c r="G11" s="8">
        <f t="shared" si="1"/>
        <v>3597.1491228070176</v>
      </c>
    </row>
    <row r="12" spans="1:7" ht="13.5">
      <c r="A12" s="3" t="s">
        <v>2</v>
      </c>
      <c r="B12" s="6">
        <v>10494</v>
      </c>
      <c r="C12" s="6">
        <v>10994</v>
      </c>
      <c r="D12" s="6">
        <v>12369</v>
      </c>
      <c r="E12" s="6">
        <f t="shared" si="0"/>
        <v>23363</v>
      </c>
      <c r="F12" s="1">
        <v>9.39</v>
      </c>
      <c r="G12" s="8">
        <f t="shared" si="1"/>
        <v>2488.0724174653888</v>
      </c>
    </row>
    <row r="13" spans="1:7" ht="13.5">
      <c r="A13" s="3" t="s">
        <v>57</v>
      </c>
      <c r="B13" s="6">
        <v>8283</v>
      </c>
      <c r="C13" s="6">
        <v>9254</v>
      </c>
      <c r="D13" s="6">
        <v>10142</v>
      </c>
      <c r="E13" s="6">
        <f t="shared" si="0"/>
        <v>19396</v>
      </c>
      <c r="F13" s="1">
        <v>5.43</v>
      </c>
      <c r="G13" s="8">
        <f t="shared" si="1"/>
        <v>3572.007366482505</v>
      </c>
    </row>
    <row r="14" spans="1:7" ht="13.5">
      <c r="A14" s="3" t="s">
        <v>58</v>
      </c>
      <c r="B14" s="6">
        <v>11793</v>
      </c>
      <c r="C14" s="6">
        <v>12822</v>
      </c>
      <c r="D14" s="6">
        <v>14316</v>
      </c>
      <c r="E14" s="6">
        <f t="shared" si="0"/>
        <v>27138</v>
      </c>
      <c r="F14" s="1">
        <v>11.53</v>
      </c>
      <c r="G14" s="8">
        <f t="shared" si="1"/>
        <v>2353.686036426713</v>
      </c>
    </row>
    <row r="15" spans="1:7" ht="13.5">
      <c r="A15" s="3" t="s">
        <v>59</v>
      </c>
      <c r="B15" s="6">
        <v>6629</v>
      </c>
      <c r="C15" s="6">
        <v>8076</v>
      </c>
      <c r="D15" s="6">
        <v>8751</v>
      </c>
      <c r="E15" s="6">
        <f t="shared" si="0"/>
        <v>16827</v>
      </c>
      <c r="F15" s="1">
        <v>14.73</v>
      </c>
      <c r="G15" s="8">
        <f t="shared" si="1"/>
        <v>1142.3625254582485</v>
      </c>
    </row>
    <row r="16" spans="1:7" ht="13.5">
      <c r="A16" s="3" t="s">
        <v>3</v>
      </c>
      <c r="B16" s="6">
        <v>2503</v>
      </c>
      <c r="C16" s="6">
        <v>3270</v>
      </c>
      <c r="D16" s="6">
        <v>3547</v>
      </c>
      <c r="E16" s="6">
        <f t="shared" si="0"/>
        <v>6817</v>
      </c>
      <c r="F16" s="9">
        <v>38.7</v>
      </c>
      <c r="G16" s="8">
        <f t="shared" si="1"/>
        <v>176.1498708010336</v>
      </c>
    </row>
    <row r="17" spans="1:7" ht="13.5">
      <c r="A17" s="3" t="s">
        <v>4</v>
      </c>
      <c r="B17" s="6">
        <v>3767</v>
      </c>
      <c r="C17" s="6">
        <v>4530</v>
      </c>
      <c r="D17" s="6">
        <v>4926</v>
      </c>
      <c r="E17" s="6">
        <f t="shared" si="0"/>
        <v>9456</v>
      </c>
      <c r="F17" s="1">
        <v>20.38</v>
      </c>
      <c r="G17" s="8">
        <f t="shared" si="1"/>
        <v>463.98429833169774</v>
      </c>
    </row>
    <row r="18" spans="1:7" ht="13.5">
      <c r="A18" s="3" t="s">
        <v>60</v>
      </c>
      <c r="B18" s="6">
        <v>658</v>
      </c>
      <c r="C18" s="6">
        <v>866</v>
      </c>
      <c r="D18" s="6">
        <v>784</v>
      </c>
      <c r="E18" s="6">
        <f t="shared" si="0"/>
        <v>1650</v>
      </c>
      <c r="F18" s="1">
        <v>11.87</v>
      </c>
      <c r="G18" s="8">
        <f t="shared" si="1"/>
        <v>139.00589721988206</v>
      </c>
    </row>
    <row r="19" spans="1:7" ht="13.5">
      <c r="A19" s="3" t="s">
        <v>61</v>
      </c>
      <c r="B19" s="6">
        <v>1400</v>
      </c>
      <c r="C19" s="6">
        <v>1513</v>
      </c>
      <c r="D19" s="6">
        <v>1673</v>
      </c>
      <c r="E19" s="6">
        <f t="shared" si="0"/>
        <v>3186</v>
      </c>
      <c r="F19" s="1">
        <v>6.33</v>
      </c>
      <c r="G19" s="8">
        <f t="shared" si="1"/>
        <v>503.3175355450237</v>
      </c>
    </row>
    <row r="20" spans="1:7" ht="13.5">
      <c r="A20" s="3" t="s">
        <v>62</v>
      </c>
      <c r="B20" s="6">
        <v>6771</v>
      </c>
      <c r="C20" s="6">
        <v>8151</v>
      </c>
      <c r="D20" s="6">
        <v>8629</v>
      </c>
      <c r="E20" s="6">
        <f t="shared" si="0"/>
        <v>16780</v>
      </c>
      <c r="F20" s="1">
        <v>18.12</v>
      </c>
      <c r="G20" s="8">
        <f t="shared" si="1"/>
        <v>926.0485651214127</v>
      </c>
    </row>
    <row r="21" spans="1:7" ht="13.5">
      <c r="A21" s="3" t="s">
        <v>63</v>
      </c>
      <c r="B21" s="6">
        <v>2316</v>
      </c>
      <c r="C21" s="6">
        <v>2722</v>
      </c>
      <c r="D21" s="6">
        <v>2827</v>
      </c>
      <c r="E21" s="6">
        <f t="shared" si="0"/>
        <v>5549</v>
      </c>
      <c r="F21" s="1">
        <v>8.62</v>
      </c>
      <c r="G21" s="8">
        <f t="shared" si="1"/>
        <v>643.7354988399072</v>
      </c>
    </row>
    <row r="22" spans="1:7" ht="13.5">
      <c r="A22" s="3" t="s">
        <v>64</v>
      </c>
      <c r="B22" s="6">
        <v>5066</v>
      </c>
      <c r="C22" s="6">
        <v>6133</v>
      </c>
      <c r="D22" s="6">
        <v>6777</v>
      </c>
      <c r="E22" s="6">
        <f t="shared" si="0"/>
        <v>12910</v>
      </c>
      <c r="F22" s="1">
        <v>8.88</v>
      </c>
      <c r="G22" s="8">
        <f t="shared" si="1"/>
        <v>1453.8288288288286</v>
      </c>
    </row>
    <row r="23" spans="1:7" ht="13.5">
      <c r="A23" s="3" t="s">
        <v>5</v>
      </c>
      <c r="B23" s="6">
        <v>2210</v>
      </c>
      <c r="C23" s="6">
        <v>2856</v>
      </c>
      <c r="D23" s="6">
        <v>3110</v>
      </c>
      <c r="E23" s="6">
        <f t="shared" si="0"/>
        <v>5966</v>
      </c>
      <c r="F23" s="1">
        <v>5.03</v>
      </c>
      <c r="G23" s="8">
        <f t="shared" si="1"/>
        <v>1186.083499005964</v>
      </c>
    </row>
    <row r="24" spans="1:7" ht="13.5">
      <c r="A24" s="5" t="s">
        <v>6</v>
      </c>
      <c r="B24" s="6">
        <v>1694</v>
      </c>
      <c r="C24" s="6">
        <v>2075</v>
      </c>
      <c r="D24" s="6">
        <v>2367</v>
      </c>
      <c r="E24" s="6">
        <f t="shared" si="0"/>
        <v>4442</v>
      </c>
      <c r="F24" s="1">
        <v>6.11</v>
      </c>
      <c r="G24" s="8">
        <f t="shared" si="1"/>
        <v>727.0049099836333</v>
      </c>
    </row>
    <row r="25" spans="1:7" ht="13.5">
      <c r="A25" s="2" t="s">
        <v>42</v>
      </c>
      <c r="B25" s="6">
        <f>SUM(B2:B24)</f>
        <v>111988</v>
      </c>
      <c r="C25" s="6">
        <f>SUM(C2:C24)</f>
        <v>122590</v>
      </c>
      <c r="D25" s="6">
        <f>SUM(D2:D24)</f>
        <v>135605</v>
      </c>
      <c r="E25" s="6">
        <f>SUM(E2:E24)</f>
        <v>258195</v>
      </c>
      <c r="F25" s="1">
        <f>SUM(F2:F24)</f>
        <v>191.62000000000003</v>
      </c>
      <c r="G25" s="8">
        <f t="shared" si="1"/>
        <v>1347.4324183279405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" sqref="A2:A25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40330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2792</v>
      </c>
      <c r="C2" s="6">
        <v>2669</v>
      </c>
      <c r="D2" s="6">
        <v>3127</v>
      </c>
      <c r="E2" s="6">
        <f>C2+D2</f>
        <v>5796</v>
      </c>
      <c r="F2" s="1">
        <v>1.62</v>
      </c>
      <c r="G2" s="8">
        <f>E2/F2</f>
        <v>3577.7777777777774</v>
      </c>
    </row>
    <row r="3" spans="1:7" ht="13.5">
      <c r="A3" s="3" t="s">
        <v>50</v>
      </c>
      <c r="B3" s="6">
        <v>1129</v>
      </c>
      <c r="C3" s="6">
        <v>1100</v>
      </c>
      <c r="D3" s="6">
        <v>1285</v>
      </c>
      <c r="E3" s="6">
        <f aca="true" t="shared" si="0" ref="E3:E24">C3+D3</f>
        <v>2385</v>
      </c>
      <c r="F3" s="1">
        <v>1.14</v>
      </c>
      <c r="G3" s="8">
        <f aca="true" t="shared" si="1" ref="G3:G25">E3/F3</f>
        <v>2092.105263157895</v>
      </c>
    </row>
    <row r="4" spans="1:7" ht="13.5">
      <c r="A4" s="3" t="s">
        <v>1</v>
      </c>
      <c r="B4" s="6">
        <v>1119</v>
      </c>
      <c r="C4" s="6">
        <v>960</v>
      </c>
      <c r="D4" s="6">
        <v>1199</v>
      </c>
      <c r="E4" s="6">
        <f t="shared" si="0"/>
        <v>2159</v>
      </c>
      <c r="F4" s="1">
        <v>0.62</v>
      </c>
      <c r="G4" s="8">
        <f t="shared" si="1"/>
        <v>3482.2580645161293</v>
      </c>
    </row>
    <row r="5" spans="1:7" ht="13.5">
      <c r="A5" s="3" t="s">
        <v>0</v>
      </c>
      <c r="B5" s="6">
        <v>3685</v>
      </c>
      <c r="C5" s="6">
        <v>3204</v>
      </c>
      <c r="D5" s="6">
        <v>3909</v>
      </c>
      <c r="E5" s="6">
        <f t="shared" si="0"/>
        <v>7113</v>
      </c>
      <c r="F5" s="1">
        <v>0.94</v>
      </c>
      <c r="G5" s="8">
        <f t="shared" si="1"/>
        <v>7567.021276595745</v>
      </c>
    </row>
    <row r="6" spans="1:7" ht="13.5">
      <c r="A6" s="3" t="s">
        <v>51</v>
      </c>
      <c r="B6" s="6">
        <v>5069</v>
      </c>
      <c r="C6" s="6">
        <v>5010</v>
      </c>
      <c r="D6" s="6">
        <v>5561</v>
      </c>
      <c r="E6" s="6">
        <f t="shared" si="0"/>
        <v>10571</v>
      </c>
      <c r="F6" s="1">
        <v>2.07</v>
      </c>
      <c r="G6" s="8">
        <f t="shared" si="1"/>
        <v>5106.763285024155</v>
      </c>
    </row>
    <row r="7" spans="1:7" ht="13.5">
      <c r="A7" s="3" t="s">
        <v>52</v>
      </c>
      <c r="B7" s="6">
        <v>7135</v>
      </c>
      <c r="C7" s="6">
        <v>7349</v>
      </c>
      <c r="D7" s="6">
        <v>7980</v>
      </c>
      <c r="E7" s="6">
        <f t="shared" si="0"/>
        <v>15329</v>
      </c>
      <c r="F7" s="9">
        <v>3</v>
      </c>
      <c r="G7" s="8">
        <f t="shared" si="1"/>
        <v>5109.666666666667</v>
      </c>
    </row>
    <row r="8" spans="1:7" ht="13.5">
      <c r="A8" s="3" t="s">
        <v>53</v>
      </c>
      <c r="B8" s="6">
        <v>6972</v>
      </c>
      <c r="C8" s="6">
        <v>7196</v>
      </c>
      <c r="D8" s="6">
        <v>7852</v>
      </c>
      <c r="E8" s="6">
        <f t="shared" si="0"/>
        <v>15048</v>
      </c>
      <c r="F8" s="1">
        <v>3.63</v>
      </c>
      <c r="G8" s="8">
        <f t="shared" si="1"/>
        <v>4145.454545454546</v>
      </c>
    </row>
    <row r="9" spans="1:7" ht="13.5">
      <c r="A9" s="3" t="s">
        <v>54</v>
      </c>
      <c r="B9" s="6">
        <v>5871</v>
      </c>
      <c r="C9" s="6">
        <v>5680</v>
      </c>
      <c r="D9" s="6">
        <v>6620</v>
      </c>
      <c r="E9" s="6">
        <f t="shared" si="0"/>
        <v>12300</v>
      </c>
      <c r="F9" s="1">
        <v>2.45</v>
      </c>
      <c r="G9" s="8">
        <f t="shared" si="1"/>
        <v>5020.408163265306</v>
      </c>
    </row>
    <row r="10" spans="1:7" ht="13.5">
      <c r="A10" s="3" t="s">
        <v>55</v>
      </c>
      <c r="B10" s="6">
        <v>7431</v>
      </c>
      <c r="C10" s="6">
        <v>8297</v>
      </c>
      <c r="D10" s="6">
        <v>9335</v>
      </c>
      <c r="E10" s="6">
        <f t="shared" si="0"/>
        <v>17632</v>
      </c>
      <c r="F10" s="1">
        <v>6.47</v>
      </c>
      <c r="G10" s="8">
        <f t="shared" si="1"/>
        <v>2725.193199381762</v>
      </c>
    </row>
    <row r="11" spans="1:7" ht="13.5">
      <c r="A11" s="3" t="s">
        <v>56</v>
      </c>
      <c r="B11" s="6">
        <v>7221</v>
      </c>
      <c r="C11" s="6">
        <v>7882</v>
      </c>
      <c r="D11" s="6">
        <v>8515</v>
      </c>
      <c r="E11" s="6">
        <f t="shared" si="0"/>
        <v>16397</v>
      </c>
      <c r="F11" s="1">
        <v>4.56</v>
      </c>
      <c r="G11" s="8">
        <f t="shared" si="1"/>
        <v>3595.8333333333335</v>
      </c>
    </row>
    <row r="12" spans="1:7" ht="13.5">
      <c r="A12" s="3" t="s">
        <v>2</v>
      </c>
      <c r="B12" s="6">
        <v>10514</v>
      </c>
      <c r="C12" s="6">
        <v>10989</v>
      </c>
      <c r="D12" s="6">
        <v>12385</v>
      </c>
      <c r="E12" s="6">
        <f t="shared" si="0"/>
        <v>23374</v>
      </c>
      <c r="F12" s="1">
        <v>9.39</v>
      </c>
      <c r="G12" s="8">
        <f t="shared" si="1"/>
        <v>2489.2438764643234</v>
      </c>
    </row>
    <row r="13" spans="1:7" ht="13.5">
      <c r="A13" s="3" t="s">
        <v>57</v>
      </c>
      <c r="B13" s="6">
        <v>8294</v>
      </c>
      <c r="C13" s="6">
        <v>9256</v>
      </c>
      <c r="D13" s="6">
        <v>10131</v>
      </c>
      <c r="E13" s="6">
        <f t="shared" si="0"/>
        <v>19387</v>
      </c>
      <c r="F13" s="1">
        <v>5.43</v>
      </c>
      <c r="G13" s="8">
        <f t="shared" si="1"/>
        <v>3570.3499079189687</v>
      </c>
    </row>
    <row r="14" spans="1:7" ht="13.5">
      <c r="A14" s="3" t="s">
        <v>58</v>
      </c>
      <c r="B14" s="6">
        <v>11804</v>
      </c>
      <c r="C14" s="6">
        <v>12841</v>
      </c>
      <c r="D14" s="6">
        <v>14321</v>
      </c>
      <c r="E14" s="6">
        <f t="shared" si="0"/>
        <v>27162</v>
      </c>
      <c r="F14" s="1">
        <v>11.53</v>
      </c>
      <c r="G14" s="8">
        <f t="shared" si="1"/>
        <v>2355.767562879445</v>
      </c>
    </row>
    <row r="15" spans="1:7" ht="13.5">
      <c r="A15" s="3" t="s">
        <v>59</v>
      </c>
      <c r="B15" s="6">
        <v>6634</v>
      </c>
      <c r="C15" s="6">
        <v>8084</v>
      </c>
      <c r="D15" s="6">
        <v>8757</v>
      </c>
      <c r="E15" s="6">
        <f t="shared" si="0"/>
        <v>16841</v>
      </c>
      <c r="F15" s="1">
        <v>14.73</v>
      </c>
      <c r="G15" s="8">
        <f t="shared" si="1"/>
        <v>1143.3129667345554</v>
      </c>
    </row>
    <row r="16" spans="1:7" ht="13.5">
      <c r="A16" s="3" t="s">
        <v>3</v>
      </c>
      <c r="B16" s="6">
        <v>2509</v>
      </c>
      <c r="C16" s="6">
        <v>3269</v>
      </c>
      <c r="D16" s="6">
        <v>3550</v>
      </c>
      <c r="E16" s="6">
        <f t="shared" si="0"/>
        <v>6819</v>
      </c>
      <c r="F16" s="9">
        <v>38.7</v>
      </c>
      <c r="G16" s="8">
        <f t="shared" si="1"/>
        <v>176.20155038759688</v>
      </c>
    </row>
    <row r="17" spans="1:7" ht="13.5">
      <c r="A17" s="3" t="s">
        <v>4</v>
      </c>
      <c r="B17" s="6">
        <v>3773</v>
      </c>
      <c r="C17" s="6">
        <v>4532</v>
      </c>
      <c r="D17" s="6">
        <v>4923</v>
      </c>
      <c r="E17" s="6">
        <f t="shared" si="0"/>
        <v>9455</v>
      </c>
      <c r="F17" s="1">
        <v>20.38</v>
      </c>
      <c r="G17" s="8">
        <f t="shared" si="1"/>
        <v>463.93523061825323</v>
      </c>
    </row>
    <row r="18" spans="1:7" ht="13.5">
      <c r="A18" s="3" t="s">
        <v>60</v>
      </c>
      <c r="B18" s="6">
        <v>656</v>
      </c>
      <c r="C18" s="6">
        <v>864</v>
      </c>
      <c r="D18" s="6">
        <v>780</v>
      </c>
      <c r="E18" s="6">
        <f t="shared" si="0"/>
        <v>1644</v>
      </c>
      <c r="F18" s="1">
        <v>11.87</v>
      </c>
      <c r="G18" s="8">
        <f t="shared" si="1"/>
        <v>138.5004212299916</v>
      </c>
    </row>
    <row r="19" spans="1:7" ht="13.5">
      <c r="A19" s="3" t="s">
        <v>61</v>
      </c>
      <c r="B19" s="6">
        <v>1402</v>
      </c>
      <c r="C19" s="6">
        <v>1512</v>
      </c>
      <c r="D19" s="6">
        <v>1676</v>
      </c>
      <c r="E19" s="6">
        <f t="shared" si="0"/>
        <v>3188</v>
      </c>
      <c r="F19" s="1">
        <v>6.33</v>
      </c>
      <c r="G19" s="8">
        <f t="shared" si="1"/>
        <v>503.6334913112164</v>
      </c>
    </row>
    <row r="20" spans="1:7" ht="13.5">
      <c r="A20" s="3" t="s">
        <v>62</v>
      </c>
      <c r="B20" s="6">
        <v>6785</v>
      </c>
      <c r="C20" s="6">
        <v>8159</v>
      </c>
      <c r="D20" s="6">
        <v>8643</v>
      </c>
      <c r="E20" s="6">
        <f t="shared" si="0"/>
        <v>16802</v>
      </c>
      <c r="F20" s="1">
        <v>18.12</v>
      </c>
      <c r="G20" s="8">
        <f t="shared" si="1"/>
        <v>927.2626931567329</v>
      </c>
    </row>
    <row r="21" spans="1:7" ht="13.5">
      <c r="A21" s="3" t="s">
        <v>63</v>
      </c>
      <c r="B21" s="6">
        <v>2315</v>
      </c>
      <c r="C21" s="6">
        <v>2724</v>
      </c>
      <c r="D21" s="6">
        <v>2815</v>
      </c>
      <c r="E21" s="6">
        <f t="shared" si="0"/>
        <v>5539</v>
      </c>
      <c r="F21" s="1">
        <v>8.62</v>
      </c>
      <c r="G21" s="8">
        <f t="shared" si="1"/>
        <v>642.5754060324826</v>
      </c>
    </row>
    <row r="22" spans="1:7" ht="13.5">
      <c r="A22" s="3" t="s">
        <v>64</v>
      </c>
      <c r="B22" s="6">
        <v>5066</v>
      </c>
      <c r="C22" s="6">
        <v>6130</v>
      </c>
      <c r="D22" s="6">
        <v>6773</v>
      </c>
      <c r="E22" s="6">
        <f t="shared" si="0"/>
        <v>12903</v>
      </c>
      <c r="F22" s="1">
        <v>8.88</v>
      </c>
      <c r="G22" s="8">
        <f t="shared" si="1"/>
        <v>1453.0405405405404</v>
      </c>
    </row>
    <row r="23" spans="1:7" ht="13.5">
      <c r="A23" s="3" t="s">
        <v>5</v>
      </c>
      <c r="B23" s="6">
        <v>2209</v>
      </c>
      <c r="C23" s="6">
        <v>2848</v>
      </c>
      <c r="D23" s="6">
        <v>3104</v>
      </c>
      <c r="E23" s="6">
        <f t="shared" si="0"/>
        <v>5952</v>
      </c>
      <c r="F23" s="1">
        <v>5.03</v>
      </c>
      <c r="G23" s="8">
        <f t="shared" si="1"/>
        <v>1183.300198807157</v>
      </c>
    </row>
    <row r="24" spans="1:7" ht="13.5">
      <c r="A24" s="5" t="s">
        <v>6</v>
      </c>
      <c r="B24" s="6">
        <v>1690</v>
      </c>
      <c r="C24" s="6">
        <v>2067</v>
      </c>
      <c r="D24" s="6">
        <v>2364</v>
      </c>
      <c r="E24" s="6">
        <f t="shared" si="0"/>
        <v>4431</v>
      </c>
      <c r="F24" s="1">
        <v>6.11</v>
      </c>
      <c r="G24" s="8">
        <f t="shared" si="1"/>
        <v>725.2045826513911</v>
      </c>
    </row>
    <row r="25" spans="1:7" ht="13.5">
      <c r="A25" s="2" t="s">
        <v>42</v>
      </c>
      <c r="B25" s="6">
        <f>SUM(B2:B24)</f>
        <v>112075</v>
      </c>
      <c r="C25" s="6">
        <f>SUM(C2:C24)</f>
        <v>122622</v>
      </c>
      <c r="D25" s="6">
        <f>SUM(D2:D24)</f>
        <v>135605</v>
      </c>
      <c r="E25" s="6">
        <f>SUM(E2:E24)</f>
        <v>258227</v>
      </c>
      <c r="F25" s="1">
        <f>SUM(F2:F24)</f>
        <v>191.62000000000003</v>
      </c>
      <c r="G25" s="8">
        <f t="shared" si="1"/>
        <v>1347.599415509863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2" sqref="A2:A25"/>
    </sheetView>
  </sheetViews>
  <sheetFormatPr defaultColWidth="9.00390625" defaultRowHeight="13.5"/>
  <cols>
    <col min="7" max="7" width="9.50390625" style="0" customWidth="1"/>
  </cols>
  <sheetData>
    <row r="1" spans="1:7" ht="13.5">
      <c r="A1" s="45">
        <v>40360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2801</v>
      </c>
      <c r="C2" s="6">
        <v>2682</v>
      </c>
      <c r="D2" s="6">
        <v>3125</v>
      </c>
      <c r="E2" s="6">
        <f>C2+D2</f>
        <v>5807</v>
      </c>
      <c r="F2" s="1">
        <v>1.62</v>
      </c>
      <c r="G2" s="8">
        <f>E2/F2</f>
        <v>3584.5679012345677</v>
      </c>
    </row>
    <row r="3" spans="1:7" ht="13.5">
      <c r="A3" s="3" t="s">
        <v>50</v>
      </c>
      <c r="B3" s="6">
        <v>1126</v>
      </c>
      <c r="C3" s="6">
        <v>1094</v>
      </c>
      <c r="D3" s="6">
        <v>1284</v>
      </c>
      <c r="E3" s="6">
        <f aca="true" t="shared" si="0" ref="E3:E24">C3+D3</f>
        <v>2378</v>
      </c>
      <c r="F3" s="1">
        <v>1.14</v>
      </c>
      <c r="G3" s="8">
        <f aca="true" t="shared" si="1" ref="G3:G25">E3/F3</f>
        <v>2085.964912280702</v>
      </c>
    </row>
    <row r="4" spans="1:7" ht="13.5">
      <c r="A4" s="3" t="s">
        <v>1</v>
      </c>
      <c r="B4" s="6">
        <v>1118</v>
      </c>
      <c r="C4" s="6">
        <v>955</v>
      </c>
      <c r="D4" s="6">
        <v>1197</v>
      </c>
      <c r="E4" s="6">
        <f t="shared" si="0"/>
        <v>2152</v>
      </c>
      <c r="F4" s="1">
        <v>0.62</v>
      </c>
      <c r="G4" s="8">
        <f t="shared" si="1"/>
        <v>3470.967741935484</v>
      </c>
    </row>
    <row r="5" spans="1:7" ht="13.5">
      <c r="A5" s="3" t="s">
        <v>0</v>
      </c>
      <c r="B5" s="6">
        <v>3691</v>
      </c>
      <c r="C5" s="6">
        <v>3199</v>
      </c>
      <c r="D5" s="6">
        <v>3908</v>
      </c>
      <c r="E5" s="6">
        <f t="shared" si="0"/>
        <v>7107</v>
      </c>
      <c r="F5" s="1">
        <v>0.94</v>
      </c>
      <c r="G5" s="8">
        <f t="shared" si="1"/>
        <v>7560.63829787234</v>
      </c>
    </row>
    <row r="6" spans="1:7" ht="13.5">
      <c r="A6" s="3" t="s">
        <v>51</v>
      </c>
      <c r="B6" s="6">
        <v>5071</v>
      </c>
      <c r="C6" s="6">
        <v>5004</v>
      </c>
      <c r="D6" s="6">
        <v>5553</v>
      </c>
      <c r="E6" s="6">
        <f t="shared" si="0"/>
        <v>10557</v>
      </c>
      <c r="F6" s="1">
        <v>2.07</v>
      </c>
      <c r="G6" s="8">
        <f t="shared" si="1"/>
        <v>5100</v>
      </c>
    </row>
    <row r="7" spans="1:7" ht="13.5">
      <c r="A7" s="3" t="s">
        <v>52</v>
      </c>
      <c r="B7" s="6">
        <v>7154</v>
      </c>
      <c r="C7" s="6">
        <v>7364</v>
      </c>
      <c r="D7" s="6">
        <v>8000</v>
      </c>
      <c r="E7" s="6">
        <f t="shared" si="0"/>
        <v>15364</v>
      </c>
      <c r="F7" s="9">
        <v>3</v>
      </c>
      <c r="G7" s="8">
        <f t="shared" si="1"/>
        <v>5121.333333333333</v>
      </c>
    </row>
    <row r="8" spans="1:7" ht="13.5">
      <c r="A8" s="3" t="s">
        <v>53</v>
      </c>
      <c r="B8" s="6">
        <v>6983</v>
      </c>
      <c r="C8" s="6">
        <v>7197</v>
      </c>
      <c r="D8" s="6">
        <v>7860</v>
      </c>
      <c r="E8" s="6">
        <f t="shared" si="0"/>
        <v>15057</v>
      </c>
      <c r="F8" s="1">
        <v>3.63</v>
      </c>
      <c r="G8" s="8">
        <f t="shared" si="1"/>
        <v>4147.933884297521</v>
      </c>
    </row>
    <row r="9" spans="1:7" ht="13.5">
      <c r="A9" s="3" t="s">
        <v>54</v>
      </c>
      <c r="B9" s="6">
        <v>5866</v>
      </c>
      <c r="C9" s="6">
        <v>5674</v>
      </c>
      <c r="D9" s="6">
        <v>6611</v>
      </c>
      <c r="E9" s="6">
        <f t="shared" si="0"/>
        <v>12285</v>
      </c>
      <c r="F9" s="1">
        <v>2.45</v>
      </c>
      <c r="G9" s="8">
        <f t="shared" si="1"/>
        <v>5014.285714285714</v>
      </c>
    </row>
    <row r="10" spans="1:7" ht="13.5">
      <c r="A10" s="3" t="s">
        <v>55</v>
      </c>
      <c r="B10" s="6">
        <v>7429</v>
      </c>
      <c r="C10" s="6">
        <v>8289</v>
      </c>
      <c r="D10" s="6">
        <v>9327</v>
      </c>
      <c r="E10" s="6">
        <f t="shared" si="0"/>
        <v>17616</v>
      </c>
      <c r="F10" s="1">
        <v>6.47</v>
      </c>
      <c r="G10" s="8">
        <f t="shared" si="1"/>
        <v>2722.7202472952085</v>
      </c>
    </row>
    <row r="11" spans="1:7" ht="13.5">
      <c r="A11" s="3" t="s">
        <v>56</v>
      </c>
      <c r="B11" s="6">
        <v>7216</v>
      </c>
      <c r="C11" s="6">
        <v>7861</v>
      </c>
      <c r="D11" s="6">
        <v>8502</v>
      </c>
      <c r="E11" s="6">
        <f t="shared" si="0"/>
        <v>16363</v>
      </c>
      <c r="F11" s="1">
        <v>4.56</v>
      </c>
      <c r="G11" s="8">
        <f t="shared" si="1"/>
        <v>3588.3771929824566</v>
      </c>
    </row>
    <row r="12" spans="1:7" ht="13.5">
      <c r="A12" s="3" t="s">
        <v>2</v>
      </c>
      <c r="B12" s="6">
        <v>10524</v>
      </c>
      <c r="C12" s="6">
        <v>10995</v>
      </c>
      <c r="D12" s="6">
        <v>12377</v>
      </c>
      <c r="E12" s="6">
        <f t="shared" si="0"/>
        <v>23372</v>
      </c>
      <c r="F12" s="1">
        <v>9.39</v>
      </c>
      <c r="G12" s="8">
        <f t="shared" si="1"/>
        <v>2489.0308839190625</v>
      </c>
    </row>
    <row r="13" spans="1:7" ht="13.5">
      <c r="A13" s="3" t="s">
        <v>57</v>
      </c>
      <c r="B13" s="6">
        <v>8303</v>
      </c>
      <c r="C13" s="6">
        <v>9259</v>
      </c>
      <c r="D13" s="6">
        <v>10138</v>
      </c>
      <c r="E13" s="6">
        <f t="shared" si="0"/>
        <v>19397</v>
      </c>
      <c r="F13" s="1">
        <v>5.43</v>
      </c>
      <c r="G13" s="8">
        <f t="shared" si="1"/>
        <v>3572.19152854512</v>
      </c>
    </row>
    <row r="14" spans="1:7" ht="13.5">
      <c r="A14" s="3" t="s">
        <v>58</v>
      </c>
      <c r="B14" s="6">
        <v>11789</v>
      </c>
      <c r="C14" s="6">
        <v>12832</v>
      </c>
      <c r="D14" s="6">
        <v>14291</v>
      </c>
      <c r="E14" s="6">
        <f t="shared" si="0"/>
        <v>27123</v>
      </c>
      <c r="F14" s="1">
        <v>11.53</v>
      </c>
      <c r="G14" s="8">
        <f t="shared" si="1"/>
        <v>2352.3850823937555</v>
      </c>
    </row>
    <row r="15" spans="1:7" ht="13.5">
      <c r="A15" s="3" t="s">
        <v>59</v>
      </c>
      <c r="B15" s="6">
        <v>6657</v>
      </c>
      <c r="C15" s="6">
        <v>8094</v>
      </c>
      <c r="D15" s="6">
        <v>8766</v>
      </c>
      <c r="E15" s="6">
        <f t="shared" si="0"/>
        <v>16860</v>
      </c>
      <c r="F15" s="1">
        <v>14.73</v>
      </c>
      <c r="G15" s="8">
        <f t="shared" si="1"/>
        <v>1144.6028513238289</v>
      </c>
    </row>
    <row r="16" spans="1:7" ht="13.5">
      <c r="A16" s="3" t="s">
        <v>3</v>
      </c>
      <c r="B16" s="6">
        <v>2514</v>
      </c>
      <c r="C16" s="6">
        <v>3272</v>
      </c>
      <c r="D16" s="6">
        <v>3539</v>
      </c>
      <c r="E16" s="6">
        <f t="shared" si="0"/>
        <v>6811</v>
      </c>
      <c r="F16" s="9">
        <v>38.7</v>
      </c>
      <c r="G16" s="8">
        <f t="shared" si="1"/>
        <v>175.99483204134367</v>
      </c>
    </row>
    <row r="17" spans="1:7" ht="13.5">
      <c r="A17" s="3" t="s">
        <v>4</v>
      </c>
      <c r="B17" s="6">
        <v>3782</v>
      </c>
      <c r="C17" s="6">
        <v>4540</v>
      </c>
      <c r="D17" s="6">
        <v>4930</v>
      </c>
      <c r="E17" s="6">
        <f t="shared" si="0"/>
        <v>9470</v>
      </c>
      <c r="F17" s="1">
        <v>20.38</v>
      </c>
      <c r="G17" s="8">
        <f t="shared" si="1"/>
        <v>464.6712463199215</v>
      </c>
    </row>
    <row r="18" spans="1:7" ht="13.5">
      <c r="A18" s="3" t="s">
        <v>60</v>
      </c>
      <c r="B18" s="6">
        <v>657</v>
      </c>
      <c r="C18" s="6">
        <v>867</v>
      </c>
      <c r="D18" s="6">
        <v>780</v>
      </c>
      <c r="E18" s="6">
        <f t="shared" si="0"/>
        <v>1647</v>
      </c>
      <c r="F18" s="1">
        <v>11.87</v>
      </c>
      <c r="G18" s="8">
        <f t="shared" si="1"/>
        <v>138.75315922493684</v>
      </c>
    </row>
    <row r="19" spans="1:7" ht="13.5">
      <c r="A19" s="3" t="s">
        <v>61</v>
      </c>
      <c r="B19" s="6">
        <v>1403</v>
      </c>
      <c r="C19" s="6">
        <v>1512</v>
      </c>
      <c r="D19" s="6">
        <v>1679</v>
      </c>
      <c r="E19" s="6">
        <f t="shared" si="0"/>
        <v>3191</v>
      </c>
      <c r="F19" s="1">
        <v>6.33</v>
      </c>
      <c r="G19" s="8">
        <f t="shared" si="1"/>
        <v>504.1074249605055</v>
      </c>
    </row>
    <row r="20" spans="1:7" ht="13.5">
      <c r="A20" s="3" t="s">
        <v>62</v>
      </c>
      <c r="B20" s="6">
        <v>6788</v>
      </c>
      <c r="C20" s="6">
        <v>8159</v>
      </c>
      <c r="D20" s="6">
        <v>8654</v>
      </c>
      <c r="E20" s="6">
        <f t="shared" si="0"/>
        <v>16813</v>
      </c>
      <c r="F20" s="1">
        <v>18.12</v>
      </c>
      <c r="G20" s="8">
        <f t="shared" si="1"/>
        <v>927.8697571743929</v>
      </c>
    </row>
    <row r="21" spans="1:7" ht="13.5">
      <c r="A21" s="3" t="s">
        <v>63</v>
      </c>
      <c r="B21" s="6">
        <v>2312</v>
      </c>
      <c r="C21" s="6">
        <v>2722</v>
      </c>
      <c r="D21" s="6">
        <v>2805</v>
      </c>
      <c r="E21" s="6">
        <f t="shared" si="0"/>
        <v>5527</v>
      </c>
      <c r="F21" s="1">
        <v>8.62</v>
      </c>
      <c r="G21" s="8">
        <f t="shared" si="1"/>
        <v>641.1832946635732</v>
      </c>
    </row>
    <row r="22" spans="1:7" ht="13.5">
      <c r="A22" s="3" t="s">
        <v>64</v>
      </c>
      <c r="B22" s="6">
        <v>5092</v>
      </c>
      <c r="C22" s="6">
        <v>6156</v>
      </c>
      <c r="D22" s="6">
        <v>6790</v>
      </c>
      <c r="E22" s="6">
        <f t="shared" si="0"/>
        <v>12946</v>
      </c>
      <c r="F22" s="1">
        <v>8.88</v>
      </c>
      <c r="G22" s="8">
        <f t="shared" si="1"/>
        <v>1457.8828828828828</v>
      </c>
    </row>
    <row r="23" spans="1:7" ht="13.5">
      <c r="A23" s="3" t="s">
        <v>5</v>
      </c>
      <c r="B23" s="6">
        <v>2208</v>
      </c>
      <c r="C23" s="6">
        <v>2850</v>
      </c>
      <c r="D23" s="6">
        <v>3103</v>
      </c>
      <c r="E23" s="6">
        <f t="shared" si="0"/>
        <v>5953</v>
      </c>
      <c r="F23" s="1">
        <v>5.03</v>
      </c>
      <c r="G23" s="8">
        <f t="shared" si="1"/>
        <v>1183.4990059642146</v>
      </c>
    </row>
    <row r="24" spans="1:7" ht="13.5">
      <c r="A24" s="5" t="s">
        <v>6</v>
      </c>
      <c r="B24" s="6">
        <v>1691</v>
      </c>
      <c r="C24" s="6">
        <v>2070</v>
      </c>
      <c r="D24" s="6">
        <v>2363</v>
      </c>
      <c r="E24" s="6">
        <f t="shared" si="0"/>
        <v>4433</v>
      </c>
      <c r="F24" s="1">
        <v>6.11</v>
      </c>
      <c r="G24" s="8">
        <f t="shared" si="1"/>
        <v>725.531914893617</v>
      </c>
    </row>
    <row r="25" spans="1:7" ht="13.5">
      <c r="A25" s="2" t="s">
        <v>42</v>
      </c>
      <c r="B25" s="6">
        <f>SUM(B2:B24)</f>
        <v>112175</v>
      </c>
      <c r="C25" s="6">
        <f>SUM(C2:C24)</f>
        <v>122647</v>
      </c>
      <c r="D25" s="6">
        <f>SUM(D2:D24)</f>
        <v>135582</v>
      </c>
      <c r="E25" s="6">
        <f>SUM(E2:E24)</f>
        <v>258229</v>
      </c>
      <c r="F25" s="1">
        <f>SUM(F2:F24)</f>
        <v>191.62000000000003</v>
      </c>
      <c r="G25" s="8">
        <f t="shared" si="1"/>
        <v>1347.6098528337332</v>
      </c>
    </row>
    <row r="28" ht="13.5">
      <c r="B28" s="43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2" sqref="A2:A25"/>
    </sheetView>
  </sheetViews>
  <sheetFormatPr defaultColWidth="9.00390625" defaultRowHeight="13.5"/>
  <cols>
    <col min="2" max="6" width="9.00390625" style="0" customWidth="1"/>
    <col min="7" max="7" width="9.50390625" style="0" customWidth="1"/>
  </cols>
  <sheetData>
    <row r="1" spans="1:7" ht="13.5">
      <c r="A1" s="45">
        <v>40391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2800</v>
      </c>
      <c r="C2" s="6">
        <v>2682</v>
      </c>
      <c r="D2" s="6">
        <v>3127</v>
      </c>
      <c r="E2" s="6">
        <f>C2+D2</f>
        <v>5809</v>
      </c>
      <c r="F2" s="1">
        <v>1.62</v>
      </c>
      <c r="G2" s="8">
        <f>E2/F2</f>
        <v>3585.8024691358023</v>
      </c>
    </row>
    <row r="3" spans="1:7" ht="13.5">
      <c r="A3" s="3" t="s">
        <v>50</v>
      </c>
      <c r="B3" s="6">
        <v>1121</v>
      </c>
      <c r="C3" s="6">
        <v>1091</v>
      </c>
      <c r="D3" s="6">
        <v>1277</v>
      </c>
      <c r="E3" s="6">
        <f aca="true" t="shared" si="0" ref="E3:E24">C3+D3</f>
        <v>2368</v>
      </c>
      <c r="F3" s="1">
        <v>1.14</v>
      </c>
      <c r="G3" s="8">
        <f aca="true" t="shared" si="1" ref="G3:G25">E3/F3</f>
        <v>2077.1929824561407</v>
      </c>
    </row>
    <row r="4" spans="1:7" ht="13.5">
      <c r="A4" s="3" t="s">
        <v>1</v>
      </c>
      <c r="B4" s="6">
        <v>1119</v>
      </c>
      <c r="C4" s="6">
        <v>960</v>
      </c>
      <c r="D4" s="6">
        <v>1198</v>
      </c>
      <c r="E4" s="6">
        <f t="shared" si="0"/>
        <v>2158</v>
      </c>
      <c r="F4" s="1">
        <v>0.62</v>
      </c>
      <c r="G4" s="8">
        <f t="shared" si="1"/>
        <v>3480.6451612903224</v>
      </c>
    </row>
    <row r="5" spans="1:7" ht="13.5">
      <c r="A5" s="3" t="s">
        <v>0</v>
      </c>
      <c r="B5" s="6">
        <v>3688</v>
      </c>
      <c r="C5" s="6">
        <v>3184</v>
      </c>
      <c r="D5" s="6">
        <v>3904</v>
      </c>
      <c r="E5" s="6">
        <f t="shared" si="0"/>
        <v>7088</v>
      </c>
      <c r="F5" s="1">
        <v>0.94</v>
      </c>
      <c r="G5" s="8">
        <f t="shared" si="1"/>
        <v>7540.425531914894</v>
      </c>
    </row>
    <row r="6" spans="1:7" ht="13.5">
      <c r="A6" s="3" t="s">
        <v>51</v>
      </c>
      <c r="B6" s="6">
        <v>5068</v>
      </c>
      <c r="C6" s="6">
        <v>5013</v>
      </c>
      <c r="D6" s="6">
        <v>5538</v>
      </c>
      <c r="E6" s="6">
        <f t="shared" si="0"/>
        <v>10551</v>
      </c>
      <c r="F6" s="1">
        <v>2.07</v>
      </c>
      <c r="G6" s="8">
        <f t="shared" si="1"/>
        <v>5097.101449275363</v>
      </c>
    </row>
    <row r="7" spans="1:7" ht="13.5">
      <c r="A7" s="3" t="s">
        <v>52</v>
      </c>
      <c r="B7" s="6">
        <v>7146</v>
      </c>
      <c r="C7" s="6">
        <v>7352</v>
      </c>
      <c r="D7" s="6">
        <v>7997</v>
      </c>
      <c r="E7" s="6">
        <f t="shared" si="0"/>
        <v>15349</v>
      </c>
      <c r="F7" s="9">
        <v>3</v>
      </c>
      <c r="G7" s="8">
        <f t="shared" si="1"/>
        <v>5116.333333333333</v>
      </c>
    </row>
    <row r="8" spans="1:7" ht="13.5">
      <c r="A8" s="3" t="s">
        <v>53</v>
      </c>
      <c r="B8" s="6">
        <v>6978</v>
      </c>
      <c r="C8" s="6">
        <v>7195</v>
      </c>
      <c r="D8" s="6">
        <v>7830</v>
      </c>
      <c r="E8" s="6">
        <f t="shared" si="0"/>
        <v>15025</v>
      </c>
      <c r="F8" s="1">
        <v>3.63</v>
      </c>
      <c r="G8" s="8">
        <f t="shared" si="1"/>
        <v>4139.118457300276</v>
      </c>
    </row>
    <row r="9" spans="1:7" ht="13.5">
      <c r="A9" s="3" t="s">
        <v>54</v>
      </c>
      <c r="B9" s="6">
        <v>5876</v>
      </c>
      <c r="C9" s="6">
        <v>5674</v>
      </c>
      <c r="D9" s="6">
        <v>6620</v>
      </c>
      <c r="E9" s="6">
        <f t="shared" si="0"/>
        <v>12294</v>
      </c>
      <c r="F9" s="1">
        <v>2.45</v>
      </c>
      <c r="G9" s="8">
        <f t="shared" si="1"/>
        <v>5017.959183673469</v>
      </c>
    </row>
    <row r="10" spans="1:7" ht="13.5">
      <c r="A10" s="3" t="s">
        <v>55</v>
      </c>
      <c r="B10" s="6">
        <v>7443</v>
      </c>
      <c r="C10" s="6">
        <v>8291</v>
      </c>
      <c r="D10" s="6">
        <v>9349</v>
      </c>
      <c r="E10" s="6">
        <f t="shared" si="0"/>
        <v>17640</v>
      </c>
      <c r="F10" s="1">
        <v>6.47</v>
      </c>
      <c r="G10" s="8">
        <f t="shared" si="1"/>
        <v>2726.4296754250386</v>
      </c>
    </row>
    <row r="11" spans="1:7" ht="13.5">
      <c r="A11" s="3" t="s">
        <v>56</v>
      </c>
      <c r="B11" s="6">
        <v>7202</v>
      </c>
      <c r="C11" s="6">
        <v>7851</v>
      </c>
      <c r="D11" s="6">
        <v>8488</v>
      </c>
      <c r="E11" s="6">
        <f t="shared" si="0"/>
        <v>16339</v>
      </c>
      <c r="F11" s="1">
        <v>4.56</v>
      </c>
      <c r="G11" s="8">
        <f t="shared" si="1"/>
        <v>3583.1140350877195</v>
      </c>
    </row>
    <row r="12" spans="1:7" ht="13.5">
      <c r="A12" s="3" t="s">
        <v>2</v>
      </c>
      <c r="B12" s="6">
        <v>10531</v>
      </c>
      <c r="C12" s="6">
        <v>11007</v>
      </c>
      <c r="D12" s="6">
        <v>12381</v>
      </c>
      <c r="E12" s="6">
        <f t="shared" si="0"/>
        <v>23388</v>
      </c>
      <c r="F12" s="1">
        <v>9.39</v>
      </c>
      <c r="G12" s="8">
        <f t="shared" si="1"/>
        <v>2490.73482428115</v>
      </c>
    </row>
    <row r="13" spans="1:7" ht="13.5">
      <c r="A13" s="3" t="s">
        <v>57</v>
      </c>
      <c r="B13" s="6">
        <v>8311</v>
      </c>
      <c r="C13" s="6">
        <v>9278</v>
      </c>
      <c r="D13" s="6">
        <v>10161</v>
      </c>
      <c r="E13" s="6">
        <f t="shared" si="0"/>
        <v>19439</v>
      </c>
      <c r="F13" s="1">
        <v>5.43</v>
      </c>
      <c r="G13" s="8">
        <f t="shared" si="1"/>
        <v>3579.926335174954</v>
      </c>
    </row>
    <row r="14" spans="1:7" ht="13.5">
      <c r="A14" s="3" t="s">
        <v>58</v>
      </c>
      <c r="B14" s="6">
        <v>11777</v>
      </c>
      <c r="C14" s="6">
        <v>12821</v>
      </c>
      <c r="D14" s="6">
        <v>14277</v>
      </c>
      <c r="E14" s="6">
        <f t="shared" si="0"/>
        <v>27098</v>
      </c>
      <c r="F14" s="1">
        <v>11.53</v>
      </c>
      <c r="G14" s="8">
        <f t="shared" si="1"/>
        <v>2350.2168256721598</v>
      </c>
    </row>
    <row r="15" spans="1:7" ht="13.5">
      <c r="A15" s="3" t="s">
        <v>59</v>
      </c>
      <c r="B15" s="6">
        <v>6666</v>
      </c>
      <c r="C15" s="6">
        <v>8098</v>
      </c>
      <c r="D15" s="6">
        <v>8788</v>
      </c>
      <c r="E15" s="6">
        <f t="shared" si="0"/>
        <v>16886</v>
      </c>
      <c r="F15" s="1">
        <v>14.73</v>
      </c>
      <c r="G15" s="8">
        <f t="shared" si="1"/>
        <v>1146.367956551256</v>
      </c>
    </row>
    <row r="16" spans="1:7" ht="13.5">
      <c r="A16" s="3" t="s">
        <v>3</v>
      </c>
      <c r="B16" s="6">
        <v>2522</v>
      </c>
      <c r="C16" s="6">
        <v>3275</v>
      </c>
      <c r="D16" s="6">
        <v>3544</v>
      </c>
      <c r="E16" s="6">
        <f t="shared" si="0"/>
        <v>6819</v>
      </c>
      <c r="F16" s="9">
        <v>38.7</v>
      </c>
      <c r="G16" s="8">
        <f t="shared" si="1"/>
        <v>176.20155038759688</v>
      </c>
    </row>
    <row r="17" spans="1:7" ht="13.5">
      <c r="A17" s="3" t="s">
        <v>4</v>
      </c>
      <c r="B17" s="6">
        <v>3789</v>
      </c>
      <c r="C17" s="6">
        <v>4537</v>
      </c>
      <c r="D17" s="6">
        <v>4931</v>
      </c>
      <c r="E17" s="6">
        <f t="shared" si="0"/>
        <v>9468</v>
      </c>
      <c r="F17" s="1">
        <v>20.38</v>
      </c>
      <c r="G17" s="8">
        <f t="shared" si="1"/>
        <v>464.57311089303244</v>
      </c>
    </row>
    <row r="18" spans="1:7" ht="13.5">
      <c r="A18" s="3" t="s">
        <v>60</v>
      </c>
      <c r="B18" s="6">
        <v>656</v>
      </c>
      <c r="C18" s="6">
        <v>865</v>
      </c>
      <c r="D18" s="6">
        <v>781</v>
      </c>
      <c r="E18" s="6">
        <f t="shared" si="0"/>
        <v>1646</v>
      </c>
      <c r="F18" s="1">
        <v>11.87</v>
      </c>
      <c r="G18" s="8">
        <f t="shared" si="1"/>
        <v>138.66891322662175</v>
      </c>
    </row>
    <row r="19" spans="1:7" ht="13.5">
      <c r="A19" s="3" t="s">
        <v>61</v>
      </c>
      <c r="B19" s="6">
        <v>1403</v>
      </c>
      <c r="C19" s="6">
        <v>1510</v>
      </c>
      <c r="D19" s="6">
        <v>1678</v>
      </c>
      <c r="E19" s="6">
        <f t="shared" si="0"/>
        <v>3188</v>
      </c>
      <c r="F19" s="1">
        <v>6.33</v>
      </c>
      <c r="G19" s="8">
        <f t="shared" si="1"/>
        <v>503.6334913112164</v>
      </c>
    </row>
    <row r="20" spans="1:7" ht="13.5">
      <c r="A20" s="3" t="s">
        <v>62</v>
      </c>
      <c r="B20" s="6">
        <v>6789</v>
      </c>
      <c r="C20" s="6">
        <v>8163</v>
      </c>
      <c r="D20" s="6">
        <v>8652</v>
      </c>
      <c r="E20" s="6">
        <f t="shared" si="0"/>
        <v>16815</v>
      </c>
      <c r="F20" s="1">
        <v>18.12</v>
      </c>
      <c r="G20" s="8">
        <f t="shared" si="1"/>
        <v>927.9801324503311</v>
      </c>
    </row>
    <row r="21" spans="1:7" ht="13.5">
      <c r="A21" s="3" t="s">
        <v>63</v>
      </c>
      <c r="B21" s="6">
        <v>2316</v>
      </c>
      <c r="C21" s="6">
        <v>2723</v>
      </c>
      <c r="D21" s="6">
        <v>2804</v>
      </c>
      <c r="E21" s="6">
        <f t="shared" si="0"/>
        <v>5527</v>
      </c>
      <c r="F21" s="1">
        <v>8.62</v>
      </c>
      <c r="G21" s="8">
        <f t="shared" si="1"/>
        <v>641.1832946635732</v>
      </c>
    </row>
    <row r="22" spans="1:7" ht="13.5">
      <c r="A22" s="3" t="s">
        <v>64</v>
      </c>
      <c r="B22" s="6">
        <v>5101</v>
      </c>
      <c r="C22" s="6">
        <v>6165</v>
      </c>
      <c r="D22" s="6">
        <v>6804</v>
      </c>
      <c r="E22" s="6">
        <f t="shared" si="0"/>
        <v>12969</v>
      </c>
      <c r="F22" s="1">
        <v>8.88</v>
      </c>
      <c r="G22" s="8">
        <f t="shared" si="1"/>
        <v>1460.472972972973</v>
      </c>
    </row>
    <row r="23" spans="1:7" ht="13.5">
      <c r="A23" s="3" t="s">
        <v>5</v>
      </c>
      <c r="B23" s="6">
        <v>2208</v>
      </c>
      <c r="C23" s="6">
        <v>2847</v>
      </c>
      <c r="D23" s="6">
        <v>3101</v>
      </c>
      <c r="E23" s="6">
        <f t="shared" si="0"/>
        <v>5948</v>
      </c>
      <c r="F23" s="1">
        <v>5.03</v>
      </c>
      <c r="G23" s="8">
        <f t="shared" si="1"/>
        <v>1182.5049701789264</v>
      </c>
    </row>
    <row r="24" spans="1:7" ht="13.5">
      <c r="A24" s="5" t="s">
        <v>6</v>
      </c>
      <c r="B24" s="6">
        <v>1691</v>
      </c>
      <c r="C24" s="6">
        <v>2073</v>
      </c>
      <c r="D24" s="6">
        <v>2362</v>
      </c>
      <c r="E24" s="6">
        <f t="shared" si="0"/>
        <v>4435</v>
      </c>
      <c r="F24" s="1">
        <v>6.11</v>
      </c>
      <c r="G24" s="8">
        <f t="shared" si="1"/>
        <v>725.8592471358428</v>
      </c>
    </row>
    <row r="25" spans="1:7" ht="13.5">
      <c r="A25" s="2" t="s">
        <v>42</v>
      </c>
      <c r="B25" s="6">
        <f>SUM(B2:B24)</f>
        <v>112201</v>
      </c>
      <c r="C25" s="6">
        <f>SUM(C2:C24)</f>
        <v>122655</v>
      </c>
      <c r="D25" s="6">
        <f>SUM(D2:D24)</f>
        <v>135592</v>
      </c>
      <c r="E25" s="6">
        <f>SUM(E2:E24)</f>
        <v>258247</v>
      </c>
      <c r="F25" s="1">
        <f>SUM(F2:F24)</f>
        <v>191.62000000000003</v>
      </c>
      <c r="G25" s="8">
        <f t="shared" si="1"/>
        <v>1347.7037887485646</v>
      </c>
    </row>
    <row r="27" ht="14.25">
      <c r="D27" s="44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2010-08-02T09:03:58Z</cp:lastPrinted>
  <dcterms:created xsi:type="dcterms:W3CDTF">1997-01-08T22:48:59Z</dcterms:created>
  <dcterms:modified xsi:type="dcterms:W3CDTF">2016-02-25T07:56:39Z</dcterms:modified>
  <cp:category/>
  <cp:version/>
  <cp:contentType/>
  <cp:contentStatus/>
</cp:coreProperties>
</file>