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firstSheet="1" activeTab="1"/>
  </bookViews>
  <sheets>
    <sheet name="H17" sheetId="1" r:id="rId1"/>
    <sheet name="1月1月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/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<sst xmlns="http://schemas.openxmlformats.org/spreadsheetml/2006/main" count="544" uniqueCount="65">
  <si>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</si>
  <si>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</si>
  <si>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</si>
  <si>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</si>
  <si>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</si>
  <si>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</si>
  <si>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</si>
  <si>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</si>
  <si>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</si>
  <si>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</si>
  <si>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</si>
  <si>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</si>
  <si>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</si>
  <si>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</si>
  <si>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</si>
  <si>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</si>
  <si>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</si>
  <si>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</si>
  <si>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</si>
  <si>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</si>
  <si>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</si>
  <si>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</si>
  <si>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</si>
  <si>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</si>
  <si>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</si>
  <si>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</si>
  <si>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</si>
  <si>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</si>
  <si>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</si>
  <si>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</si>
  <si>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</si>
  <si>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</si>
  <si>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</si>
  <si>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</si>
  <si>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</si>
  <si>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</si>
  <si>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</si>
  <si>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</si>
  <si>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</si>
  <si>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</si>
  <si>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</si>
  <si>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</si>
  <si>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</si>
  <si>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</si>
  <si>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</si>
  <si>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</si>
  <si>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</si>
  <si>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徳島市地区別住民基本台帳人口・世帯数（平成１７年）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</si>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</sst>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'1月1月'!$B$2</f>
        <v>2738</v>
      </c>
      <c r="D4" s="36">
        <f>'2月1日'!B2</f>
        <v>2743</v>
      </c>
      <c r="E4" s="36">
        <f>'3月1日'!$B2</f>
        <v>2754</v>
      </c>
      <c r="F4" s="36">
        <f>'4月1日'!$B$2</f>
        <v>2735</v>
      </c>
      <c r="G4" s="36">
        <f>'5月1日'!$B$2</f>
        <v>2766</v>
      </c>
      <c r="H4" s="36">
        <f>'6月1日'!$B$2</f>
        <v>2774</v>
      </c>
      <c r="I4" s="36">
        <f>'7月1日'!$B$2</f>
        <v>2778</v>
      </c>
      <c r="J4" s="36">
        <f>'8月1日'!$B$2</f>
        <v>2769</v>
      </c>
      <c r="K4" s="36">
        <f>'9月1日'!$B$2</f>
        <v>2766</v>
      </c>
      <c r="L4" s="36">
        <f>'10月1日'!$B$2</f>
        <v>2758</v>
      </c>
      <c r="M4" s="36">
        <f>'11月1日'!$B$2</f>
        <v>2769</v>
      </c>
      <c r="N4" s="37">
        <f>'12月1日'!$B$2</f>
        <v>2780</v>
      </c>
    </row>
    <row r="5" spans="1:14" ht="13.5" customHeight="1">
      <c r="A5" s="17"/>
      <c r="B5" s="4" t="s">
        <v>9</v>
      </c>
      <c r="C5" s="6">
        <f>'1月1月'!$C$2</f>
        <v>2744</v>
      </c>
      <c r="D5" s="6">
        <f>'2月1日'!C2</f>
        <v>2747</v>
      </c>
      <c r="E5" s="6">
        <f>'3月1日'!$C$2</f>
        <v>2750</v>
      </c>
      <c r="F5" s="6">
        <f>'4月1日'!$C$2</f>
        <v>2718</v>
      </c>
      <c r="G5" s="6">
        <f>'5月1日'!$C$2</f>
        <v>2752</v>
      </c>
      <c r="H5" s="6">
        <f>'6月1日'!$C$2</f>
        <v>2755</v>
      </c>
      <c r="I5" s="6">
        <f>'7月1日'!$C$2</f>
        <v>2759</v>
      </c>
      <c r="J5" s="6">
        <f>'8月1日'!$C$2</f>
        <v>2754</v>
      </c>
      <c r="K5" s="6">
        <f>'9月1日'!$C$2</f>
        <v>2750</v>
      </c>
      <c r="L5" s="6">
        <f>'10月1日'!$C$2</f>
        <v>2752</v>
      </c>
      <c r="M5" s="6">
        <f>'11月1日'!$C$2</f>
        <v>2756</v>
      </c>
      <c r="N5" s="18">
        <f>'12月1日'!$C$2</f>
        <v>2754</v>
      </c>
    </row>
    <row r="6" spans="1:14" ht="13.5" customHeight="1">
      <c r="A6" s="17"/>
      <c r="B6" s="4" t="s">
        <v>10</v>
      </c>
      <c r="C6" s="6">
        <f>'1月1月'!$D$2</f>
        <v>3214</v>
      </c>
      <c r="D6" s="6">
        <f>'2月1日'!$D2</f>
        <v>3209</v>
      </c>
      <c r="E6" s="6">
        <f>'3月1日'!$D$2</f>
        <v>3215</v>
      </c>
      <c r="F6" s="6">
        <f>'4月1日'!$D$2</f>
        <v>3210</v>
      </c>
      <c r="G6" s="6">
        <f>'5月1日'!$D$2</f>
        <v>3225</v>
      </c>
      <c r="H6" s="6">
        <f>'6月1日'!$D$2</f>
        <v>3219</v>
      </c>
      <c r="I6" s="6">
        <f>'7月1日'!$D$2</f>
        <v>3218</v>
      </c>
      <c r="J6" s="6">
        <f>'8月1日'!$D$2</f>
        <v>3202</v>
      </c>
      <c r="K6" s="6">
        <f>'9月1日'!$D$2</f>
        <v>3191</v>
      </c>
      <c r="L6" s="6">
        <f>'10月1日'!$D$2</f>
        <v>3181</v>
      </c>
      <c r="M6" s="6">
        <f>'11月1日'!$D$2</f>
        <v>3188</v>
      </c>
      <c r="N6" s="18">
        <f>'12月1日'!$D$2</f>
        <v>3200</v>
      </c>
    </row>
    <row r="7" spans="1:14" ht="13.5" customHeight="1">
      <c r="A7" s="17"/>
      <c r="B7" s="4" t="s">
        <v>11</v>
      </c>
      <c r="C7" s="34">
        <f>'1月1月'!$E$2</f>
        <v>5958</v>
      </c>
      <c r="D7" s="34">
        <f>'2月1日'!$E$2</f>
        <v>5956</v>
      </c>
      <c r="E7" s="34">
        <f>'3月1日'!$E$2</f>
        <v>5965</v>
      </c>
      <c r="F7" s="34">
        <f>'4月1日'!$E$2</f>
        <v>5928</v>
      </c>
      <c r="G7" s="34">
        <f>'5月1日'!$E$2</f>
        <v>5977</v>
      </c>
      <c r="H7" s="34">
        <f>'6月1日'!$E$2</f>
        <v>5974</v>
      </c>
      <c r="I7" s="34">
        <f>'7月1日'!$E$2</f>
        <v>5977</v>
      </c>
      <c r="J7" s="34">
        <f>'8月1日'!$E$2</f>
        <v>5956</v>
      </c>
      <c r="K7" s="34">
        <f>'9月1日'!$E$2</f>
        <v>5941</v>
      </c>
      <c r="L7" s="34">
        <f>'10月1日'!$E$2</f>
        <v>5933</v>
      </c>
      <c r="M7" s="34">
        <f>'11月1日'!$E$2</f>
        <v>5944</v>
      </c>
      <c r="N7" s="35">
        <f>'12月1日'!$E$2</f>
        <v>5954</v>
      </c>
    </row>
    <row r="8" spans="1:14" ht="13.5" customHeight="1">
      <c r="A8" s="17"/>
      <c r="B8" s="4" t="s">
        <v>12</v>
      </c>
      <c r="C8" s="1">
        <f>'1月1月'!$F$2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'1月1月'!$G$2</f>
        <v>3677.7777777777774</v>
      </c>
      <c r="D9" s="22">
        <f>'2月1日'!$G$2</f>
        <v>3676.543209876543</v>
      </c>
      <c r="E9" s="22">
        <f>'3月1日'!$G$2</f>
        <v>3682.0987654320984</v>
      </c>
      <c r="F9" s="22">
        <f>'4月1日'!$G$2</f>
        <v>3659.259259259259</v>
      </c>
      <c r="G9" s="22">
        <f>'5月1日'!$G$2</f>
        <v>3689.506172839506</v>
      </c>
      <c r="H9" s="22">
        <f>'6月1日'!$G$2</f>
        <v>3687.654320987654</v>
      </c>
      <c r="I9" s="22">
        <f>'7月1日'!$G$2</f>
        <v>3689.506172839506</v>
      </c>
      <c r="J9" s="22">
        <f>'8月1日'!$G$2</f>
        <v>3676.543209876543</v>
      </c>
      <c r="K9" s="22">
        <f>'9月1日'!$G$2</f>
        <v>3667.2839506172836</v>
      </c>
      <c r="L9" s="22">
        <f>'10月1日'!$G$2</f>
        <v>3662.3456790123455</v>
      </c>
      <c r="M9" s="22">
        <f>'11月1日'!$G$2</f>
        <v>3669.1358024691353</v>
      </c>
      <c r="N9" s="23">
        <f>'12月1日'!$G$2</f>
        <v>3675.3086419753085</v>
      </c>
    </row>
    <row r="10" spans="1:14" ht="13.5" customHeight="1">
      <c r="A10" s="15" t="s">
        <v>17</v>
      </c>
      <c r="B10" s="16" t="s">
        <v>8</v>
      </c>
      <c r="C10" s="36">
        <f>'1月1月'!$B$3</f>
        <v>1032</v>
      </c>
      <c r="D10" s="36">
        <f>'2月1日'!$B$3</f>
        <v>1030</v>
      </c>
      <c r="E10" s="36">
        <f>'3月1日'!$B$3</f>
        <v>1024</v>
      </c>
      <c r="F10" s="36">
        <f>'4月1日'!$B$3</f>
        <v>1018</v>
      </c>
      <c r="G10" s="36">
        <f>'5月1日'!$B$3</f>
        <v>1019</v>
      </c>
      <c r="H10" s="36">
        <f>'6月1日'!$B$3</f>
        <v>1016</v>
      </c>
      <c r="I10" s="36">
        <f>'7月1日'!$B$3</f>
        <v>1016</v>
      </c>
      <c r="J10" s="36">
        <f>'8月1日'!$B$3</f>
        <v>1016</v>
      </c>
      <c r="K10" s="36">
        <f>'9月1日'!$B$3</f>
        <v>1017</v>
      </c>
      <c r="L10" s="36">
        <f>'10月1日'!$B$3</f>
        <v>1019</v>
      </c>
      <c r="M10" s="36">
        <f>'11月1日'!$B$3</f>
        <v>1017</v>
      </c>
      <c r="N10" s="37">
        <f>'12月1日'!$B$3</f>
        <v>1019</v>
      </c>
    </row>
    <row r="11" spans="1:14" ht="13.5" customHeight="1">
      <c r="A11" s="17"/>
      <c r="B11" s="4" t="s">
        <v>9</v>
      </c>
      <c r="C11" s="6">
        <f>'1月1月'!$C$3</f>
        <v>1104</v>
      </c>
      <c r="D11" s="6">
        <f>'2月1日'!$C$3</f>
        <v>1101</v>
      </c>
      <c r="E11" s="6">
        <f>'3月1日'!$C$3</f>
        <v>1094</v>
      </c>
      <c r="F11" s="6">
        <f>'4月1日'!$C$3</f>
        <v>1088</v>
      </c>
      <c r="G11" s="6">
        <f>'5月1日'!$C$3</f>
        <v>1090</v>
      </c>
      <c r="H11" s="6">
        <f>'6月1日'!$C$3</f>
        <v>1087</v>
      </c>
      <c r="I11" s="6">
        <f>'7月1日'!$C$3</f>
        <v>1088</v>
      </c>
      <c r="J11" s="6">
        <f>'8月1日'!$C$3</f>
        <v>1090</v>
      </c>
      <c r="K11" s="6">
        <f>'9月1日'!$C$3</f>
        <v>1092</v>
      </c>
      <c r="L11" s="6">
        <f>'10月1日'!$C$3</f>
        <v>1094</v>
      </c>
      <c r="M11" s="6">
        <f>'11月1日'!$C$3</f>
        <v>1091</v>
      </c>
      <c r="N11" s="18">
        <f>'12月1日'!$C$3</f>
        <v>1096</v>
      </c>
    </row>
    <row r="12" spans="1:14" ht="13.5" customHeight="1">
      <c r="A12" s="17"/>
      <c r="B12" s="4" t="s">
        <v>10</v>
      </c>
      <c r="C12" s="6">
        <f>'1月1月'!$D$3</f>
        <v>1331</v>
      </c>
      <c r="D12" s="6">
        <f>'2月1日'!$D$3</f>
        <v>1331</v>
      </c>
      <c r="E12" s="6">
        <f>'3月1日'!$D$3</f>
        <v>1324</v>
      </c>
      <c r="F12" s="6">
        <f>'4月1日'!$D$3</f>
        <v>1315</v>
      </c>
      <c r="G12" s="6">
        <f>'5月1日'!$D$3</f>
        <v>1313</v>
      </c>
      <c r="H12" s="6">
        <f>'6月1日'!$D$3</f>
        <v>1305</v>
      </c>
      <c r="I12" s="6">
        <f>'7月1日'!$D$3</f>
        <v>1303</v>
      </c>
      <c r="J12" s="6">
        <f>'8月1日'!$D$3</f>
        <v>1301</v>
      </c>
      <c r="K12" s="6">
        <f>'9月1日'!$D$3</f>
        <v>1300</v>
      </c>
      <c r="L12" s="6">
        <f>'10月1日'!$D$3</f>
        <v>1298</v>
      </c>
      <c r="M12" s="6">
        <f>'11月1日'!$D$3</f>
        <v>1292</v>
      </c>
      <c r="N12" s="18">
        <f>'12月1日'!$D$3</f>
        <v>1296</v>
      </c>
    </row>
    <row r="13" spans="1:14" ht="13.5" customHeight="1">
      <c r="A13" s="17"/>
      <c r="B13" s="4" t="s">
        <v>11</v>
      </c>
      <c r="C13" s="34">
        <f>'1月1月'!$E$3</f>
        <v>2435</v>
      </c>
      <c r="D13" s="34">
        <f>'2月1日'!$E$3</f>
        <v>2432</v>
      </c>
      <c r="E13" s="34">
        <f>'3月1日'!$E$3</f>
        <v>2418</v>
      </c>
      <c r="F13" s="34">
        <f>'4月1日'!$E$3</f>
        <v>2403</v>
      </c>
      <c r="G13" s="34">
        <f>'5月1日'!$E$3</f>
        <v>2403</v>
      </c>
      <c r="H13" s="34">
        <f>'6月1日'!$E$3</f>
        <v>2392</v>
      </c>
      <c r="I13" s="34">
        <f>'7月1日'!$E$3</f>
        <v>2391</v>
      </c>
      <c r="J13" s="34">
        <f>'8月1日'!$E$3</f>
        <v>2391</v>
      </c>
      <c r="K13" s="34">
        <f>'9月1日'!$E$3</f>
        <v>2392</v>
      </c>
      <c r="L13" s="34">
        <f>'10月1日'!$E$3</f>
        <v>2392</v>
      </c>
      <c r="M13" s="34">
        <f>'11月1日'!$E$3</f>
        <v>2383</v>
      </c>
      <c r="N13" s="35">
        <f>'12月1日'!$E$3</f>
        <v>2392</v>
      </c>
    </row>
    <row r="14" spans="1:14" ht="13.5" customHeight="1">
      <c r="A14" s="17"/>
      <c r="B14" s="4" t="s">
        <v>12</v>
      </c>
      <c r="C14" s="1">
        <f>'1月1月'!$F$3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'1月1月'!$G$3</f>
        <v>2135.964912280702</v>
      </c>
      <c r="D15" s="22">
        <f>'2月1日'!$G$3</f>
        <v>2133.3333333333335</v>
      </c>
      <c r="E15" s="22">
        <f>'3月1日'!$G$3</f>
        <v>2121.0526315789475</v>
      </c>
      <c r="F15" s="22">
        <f>'4月1日'!$G$3</f>
        <v>2107.8947368421054</v>
      </c>
      <c r="G15" s="22">
        <f>'5月1日'!$G$3</f>
        <v>2107.8947368421054</v>
      </c>
      <c r="H15" s="22">
        <f>'6月1日'!$G$3</f>
        <v>2098.245614035088</v>
      </c>
      <c r="I15" s="22">
        <f>'7月1日'!$G$3</f>
        <v>2097.3684210526317</v>
      </c>
      <c r="J15" s="22">
        <f>'8月1日'!$G$3</f>
        <v>2097.3684210526317</v>
      </c>
      <c r="K15" s="22">
        <f>'9月1日'!$G$3</f>
        <v>2098.245614035088</v>
      </c>
      <c r="L15" s="22">
        <f>'10月1日'!$G$3</f>
        <v>2098.245614035088</v>
      </c>
      <c r="M15" s="22">
        <f>'11月1日'!$G$3</f>
        <v>2090.350877192983</v>
      </c>
      <c r="N15" s="23">
        <f>'12月1日'!$G$3</f>
        <v>2098.245614035088</v>
      </c>
    </row>
    <row r="16" spans="1:14" ht="13.5" customHeight="1">
      <c r="A16" s="15" t="s">
        <v>1</v>
      </c>
      <c r="B16" s="16" t="s">
        <v>8</v>
      </c>
      <c r="C16" s="36">
        <f>'1月1月'!$B$4</f>
        <v>1208</v>
      </c>
      <c r="D16" s="36">
        <f>'2月1日'!$B$4</f>
        <v>1210</v>
      </c>
      <c r="E16" s="36">
        <f>'3月1日'!$B$4</f>
        <v>1210</v>
      </c>
      <c r="F16" s="36">
        <f>'4月1日'!$B$4</f>
        <v>1202</v>
      </c>
      <c r="G16" s="36">
        <f>'5月1日'!$B$4</f>
        <v>1203</v>
      </c>
      <c r="H16" s="36">
        <f>'6月1日'!$B$4</f>
        <v>1203</v>
      </c>
      <c r="I16" s="36">
        <f>'7月1日'!$B$4</f>
        <v>1199</v>
      </c>
      <c r="J16" s="36">
        <f>'8月1日'!$B$4</f>
        <v>1196</v>
      </c>
      <c r="K16" s="36">
        <f>'9月1日'!$B$4</f>
        <v>1200</v>
      </c>
      <c r="L16" s="36">
        <f>'10月1日'!$B$4</f>
        <v>1192</v>
      </c>
      <c r="M16" s="36">
        <f>'11月1日'!$B$4</f>
        <v>1187</v>
      </c>
      <c r="N16" s="37">
        <f>'12月1日'!$B$4</f>
        <v>1187</v>
      </c>
    </row>
    <row r="17" spans="1:14" ht="13.5" customHeight="1">
      <c r="A17" s="17"/>
      <c r="B17" s="4" t="s">
        <v>9</v>
      </c>
      <c r="C17" s="6">
        <f>'1月1月'!$C$4</f>
        <v>1075</v>
      </c>
      <c r="D17" s="6">
        <f>'2月1日'!$C$4</f>
        <v>1074</v>
      </c>
      <c r="E17" s="6">
        <f>'3月1日'!$C$4</f>
        <v>1074</v>
      </c>
      <c r="F17" s="6">
        <f>'4月1日'!$C$4</f>
        <v>1057</v>
      </c>
      <c r="G17" s="6">
        <f>'5月1日'!$C$4</f>
        <v>1056</v>
      </c>
      <c r="H17" s="6">
        <f>'6月1日'!$C$4</f>
        <v>1055</v>
      </c>
      <c r="I17" s="6">
        <f>'7月1日'!$C$4</f>
        <v>1054</v>
      </c>
      <c r="J17" s="6">
        <f>'8月1日'!$C$4</f>
        <v>1050</v>
      </c>
      <c r="K17" s="6">
        <f>'9月1日'!$C$4</f>
        <v>1050</v>
      </c>
      <c r="L17" s="6">
        <f>'10月1日'!$C$4</f>
        <v>1048</v>
      </c>
      <c r="M17" s="6">
        <f>'11月1日'!$C$4</f>
        <v>1040</v>
      </c>
      <c r="N17" s="18">
        <f>'12月1日'!$C$4</f>
        <v>1041</v>
      </c>
    </row>
    <row r="18" spans="1:14" ht="13.5" customHeight="1">
      <c r="A18" s="17"/>
      <c r="B18" s="4" t="s">
        <v>10</v>
      </c>
      <c r="C18" s="6">
        <f>'1月1月'!$D$4</f>
        <v>1349</v>
      </c>
      <c r="D18" s="6">
        <f>'2月1日'!$D$4</f>
        <v>1346</v>
      </c>
      <c r="E18" s="6">
        <f>'3月1日'!$D$4</f>
        <v>1344</v>
      </c>
      <c r="F18" s="6">
        <f>'4月1日'!$D$4</f>
        <v>1340</v>
      </c>
      <c r="G18" s="6">
        <f>'5月1日'!$D$4</f>
        <v>1338</v>
      </c>
      <c r="H18" s="6">
        <f>'6月1日'!$D$4</f>
        <v>1335</v>
      </c>
      <c r="I18" s="6">
        <f>'7月1日'!$D$4</f>
        <v>1333</v>
      </c>
      <c r="J18" s="6">
        <f>'8月1日'!$D$4</f>
        <v>1333</v>
      </c>
      <c r="K18" s="6">
        <f>'9月1日'!$D$4</f>
        <v>1334</v>
      </c>
      <c r="L18" s="6">
        <f>'10月1日'!$D$4</f>
        <v>1325</v>
      </c>
      <c r="M18" s="6">
        <f>'11月1日'!$D$4</f>
        <v>1322</v>
      </c>
      <c r="N18" s="18">
        <f>'12月1日'!$D$4</f>
        <v>1323</v>
      </c>
    </row>
    <row r="19" spans="1:14" ht="13.5" customHeight="1">
      <c r="A19" s="17"/>
      <c r="B19" s="4" t="s">
        <v>11</v>
      </c>
      <c r="C19" s="34">
        <f>'1月1月'!$E$4</f>
        <v>2424</v>
      </c>
      <c r="D19" s="34">
        <f>'2月1日'!$E$4</f>
        <v>2420</v>
      </c>
      <c r="E19" s="34">
        <f>'3月1日'!$E$4</f>
        <v>2418</v>
      </c>
      <c r="F19" s="34">
        <f>'4月1日'!$E$4</f>
        <v>2397</v>
      </c>
      <c r="G19" s="34">
        <f>'5月1日'!$E$4</f>
        <v>2394</v>
      </c>
      <c r="H19" s="34">
        <f>'6月1日'!$E$4</f>
        <v>2390</v>
      </c>
      <c r="I19" s="34">
        <f>'7月1日'!$E$4</f>
        <v>2387</v>
      </c>
      <c r="J19" s="34">
        <f>'8月1日'!$E$4</f>
        <v>2383</v>
      </c>
      <c r="K19" s="34">
        <f>'9月1日'!$E$4</f>
        <v>2384</v>
      </c>
      <c r="L19" s="34">
        <f>'10月1日'!$E$4</f>
        <v>2373</v>
      </c>
      <c r="M19" s="34">
        <f>'11月1日'!$E$4</f>
        <v>2362</v>
      </c>
      <c r="N19" s="35">
        <f>'12月1日'!$E$4</f>
        <v>2364</v>
      </c>
    </row>
    <row r="20" spans="1:14" ht="13.5" customHeight="1">
      <c r="A20" s="17"/>
      <c r="B20" s="4" t="s">
        <v>12</v>
      </c>
      <c r="C20" s="1">
        <f>'1月1月'!$F$4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'1月1月'!$G$4</f>
        <v>3909.6774193548385</v>
      </c>
      <c r="D21" s="22">
        <f>'2月1日'!$G$4</f>
        <v>3903.225806451613</v>
      </c>
      <c r="E21" s="22">
        <f>'3月1日'!$G$4</f>
        <v>3900</v>
      </c>
      <c r="F21" s="22">
        <f>'4月1日'!$G$4</f>
        <v>3866.1290322580644</v>
      </c>
      <c r="G21" s="22">
        <f>'5月1日'!$G$4</f>
        <v>3861.2903225806454</v>
      </c>
      <c r="H21" s="22">
        <f>'6月1日'!$G$4</f>
        <v>3854.8387096774195</v>
      </c>
      <c r="I21" s="22">
        <f>'7月1日'!$G$4</f>
        <v>3850</v>
      </c>
      <c r="J21" s="22">
        <f>'8月1日'!$G$4</f>
        <v>3843.548387096774</v>
      </c>
      <c r="K21" s="22">
        <f>'9月1日'!$G$4</f>
        <v>3845.1612903225805</v>
      </c>
      <c r="L21" s="22">
        <f>'10月1日'!$G$4</f>
        <v>3827.4193548387098</v>
      </c>
      <c r="M21" s="22">
        <f>'11月1日'!$G$4</f>
        <v>3809.6774193548385</v>
      </c>
      <c r="N21" s="23">
        <f>'12月1日'!$G$4</f>
        <v>3812.9032258064517</v>
      </c>
    </row>
    <row r="22" spans="1:14" ht="13.5" customHeight="1">
      <c r="A22" s="15" t="s">
        <v>0</v>
      </c>
      <c r="B22" s="16" t="s">
        <v>8</v>
      </c>
      <c r="C22" s="36">
        <f>'1月1月'!$B$5</f>
        <v>3767</v>
      </c>
      <c r="D22" s="36">
        <f>'2月1日'!$B$5</f>
        <v>3769</v>
      </c>
      <c r="E22" s="36">
        <f>'3月1日'!$B$5</f>
        <v>3762</v>
      </c>
      <c r="F22" s="36">
        <f>'4月1日'!$B$5</f>
        <v>3761</v>
      </c>
      <c r="G22" s="36">
        <f>'5月1日'!$B$5</f>
        <v>3782</v>
      </c>
      <c r="H22" s="36">
        <f>'6月1日'!$B$5</f>
        <v>3810</v>
      </c>
      <c r="I22" s="36">
        <f>'7月1日'!$B$5</f>
        <v>3811</v>
      </c>
      <c r="J22" s="36">
        <f>'8月1日'!$B$5</f>
        <v>3803</v>
      </c>
      <c r="K22" s="36">
        <f>'9月1日'!$B$5</f>
        <v>3795</v>
      </c>
      <c r="L22" s="36">
        <f>'10月1日'!$B$5</f>
        <v>3793</v>
      </c>
      <c r="M22" s="36">
        <f>'11月1日'!$B$5</f>
        <v>3788</v>
      </c>
      <c r="N22" s="37">
        <f>'12月1日'!$B$5</f>
        <v>3796</v>
      </c>
    </row>
    <row r="23" spans="1:14" ht="13.5" customHeight="1">
      <c r="A23" s="17"/>
      <c r="B23" s="4" t="s">
        <v>9</v>
      </c>
      <c r="C23" s="6">
        <f>'1月1月'!$C$5</f>
        <v>3456</v>
      </c>
      <c r="D23" s="6">
        <f>'2月1日'!$C$5</f>
        <v>3461</v>
      </c>
      <c r="E23" s="6">
        <f>'3月1日'!$C$5</f>
        <v>3451</v>
      </c>
      <c r="F23" s="6">
        <f>'4月1日'!$C$5</f>
        <v>3445</v>
      </c>
      <c r="G23" s="6">
        <f>'5月1日'!$C$5</f>
        <v>3446</v>
      </c>
      <c r="H23" s="6">
        <f>'6月1日'!$C$5</f>
        <v>3474</v>
      </c>
      <c r="I23" s="6">
        <f>'7月1日'!$C$5</f>
        <v>3474</v>
      </c>
      <c r="J23" s="6">
        <f>'8月1日'!$C$5</f>
        <v>3467</v>
      </c>
      <c r="K23" s="6">
        <f>'9月1日'!$C$5</f>
        <v>3452</v>
      </c>
      <c r="L23" s="6">
        <f>'10月1日'!$C$5</f>
        <v>3447</v>
      </c>
      <c r="M23" s="6">
        <f>'11月1日'!$C$5</f>
        <v>3438</v>
      </c>
      <c r="N23" s="18">
        <f>'12月1日'!$C$5</f>
        <v>3441</v>
      </c>
    </row>
    <row r="24" spans="1:14" ht="13.5" customHeight="1">
      <c r="A24" s="17"/>
      <c r="B24" s="4" t="s">
        <v>10</v>
      </c>
      <c r="C24" s="6">
        <f>'1月1月'!$D$5</f>
        <v>4173</v>
      </c>
      <c r="D24" s="6">
        <f>'2月1日'!$D$5</f>
        <v>4173</v>
      </c>
      <c r="E24" s="6">
        <f>'3月1日'!$D$5</f>
        <v>4160</v>
      </c>
      <c r="F24" s="6">
        <f>'4月1日'!$D$5</f>
        <v>4162</v>
      </c>
      <c r="G24" s="6">
        <f>'5月1日'!$D$5</f>
        <v>4171</v>
      </c>
      <c r="H24" s="6">
        <f>'6月1日'!$D$5</f>
        <v>4190</v>
      </c>
      <c r="I24" s="6">
        <f>'7月1日'!$D$5</f>
        <v>4191</v>
      </c>
      <c r="J24" s="6">
        <f>'8月1日'!$D$5</f>
        <v>4187</v>
      </c>
      <c r="K24" s="6">
        <f>'9月1日'!$D$5</f>
        <v>4177</v>
      </c>
      <c r="L24" s="6">
        <f>'10月1日'!$D$5</f>
        <v>4168</v>
      </c>
      <c r="M24" s="6">
        <f>'11月1日'!$D$5</f>
        <v>4167</v>
      </c>
      <c r="N24" s="18">
        <f>'12月1日'!$D$5</f>
        <v>4177</v>
      </c>
    </row>
    <row r="25" spans="1:14" ht="13.5" customHeight="1">
      <c r="A25" s="17"/>
      <c r="B25" s="4" t="s">
        <v>11</v>
      </c>
      <c r="C25" s="34">
        <f>'1月1月'!$E$5</f>
        <v>7629</v>
      </c>
      <c r="D25" s="34">
        <f>'2月1日'!$E$5</f>
        <v>7634</v>
      </c>
      <c r="E25" s="34">
        <f>'3月1日'!$E$5</f>
        <v>7611</v>
      </c>
      <c r="F25" s="34">
        <f>'4月1日'!$E$5</f>
        <v>7607</v>
      </c>
      <c r="G25" s="34">
        <f>'5月1日'!$E$5</f>
        <v>7617</v>
      </c>
      <c r="H25" s="34">
        <f>'6月1日'!$E$5</f>
        <v>7664</v>
      </c>
      <c r="I25" s="34">
        <f>'7月1日'!$E$5</f>
        <v>7665</v>
      </c>
      <c r="J25" s="34">
        <f>'8月1日'!$E$5</f>
        <v>7654</v>
      </c>
      <c r="K25" s="34">
        <f>'9月1日'!$E$5</f>
        <v>7629</v>
      </c>
      <c r="L25" s="34">
        <f>'10月1日'!$E$5</f>
        <v>7615</v>
      </c>
      <c r="M25" s="34">
        <f>'11月1日'!$E$5</f>
        <v>7605</v>
      </c>
      <c r="N25" s="35">
        <f>'12月1日'!$E$5</f>
        <v>7618</v>
      </c>
    </row>
    <row r="26" spans="1:14" ht="13.5" customHeight="1">
      <c r="A26" s="17"/>
      <c r="B26" s="4" t="s">
        <v>12</v>
      </c>
      <c r="C26" s="1">
        <f>'1月1月'!$F$5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'1月1月'!$G$5</f>
        <v>8115.957446808511</v>
      </c>
      <c r="D27" s="22">
        <f>'2月1日'!$G$5</f>
        <v>8121.276595744681</v>
      </c>
      <c r="E27" s="22">
        <f>'3月1日'!$G$5</f>
        <v>8096.808510638299</v>
      </c>
      <c r="F27" s="22">
        <f>'4月1日'!$G$5</f>
        <v>8092.553191489362</v>
      </c>
      <c r="G27" s="22">
        <f>'5月1日'!$G$5</f>
        <v>8103.191489361702</v>
      </c>
      <c r="H27" s="22">
        <f>'6月1日'!$G$5</f>
        <v>8153.191489361702</v>
      </c>
      <c r="I27" s="22">
        <f>'7月1日'!$G$5</f>
        <v>8154.255319148937</v>
      </c>
      <c r="J27" s="22">
        <f>'8月1日'!$G$5</f>
        <v>8142.553191489362</v>
      </c>
      <c r="K27" s="22">
        <f>'9月1日'!$G$5</f>
        <v>8115.957446808511</v>
      </c>
      <c r="L27" s="22">
        <f>'10月1日'!$G$5</f>
        <v>8101.063829787235</v>
      </c>
      <c r="M27" s="22">
        <f>'11月1日'!$G$5</f>
        <v>8090.425531914894</v>
      </c>
      <c r="N27" s="23">
        <f>'12月1日'!$G$5</f>
        <v>8104.255319148937</v>
      </c>
    </row>
    <row r="28" spans="1:14" ht="13.5" customHeight="1">
      <c r="A28" s="15" t="s">
        <v>15</v>
      </c>
      <c r="B28" s="16" t="s">
        <v>8</v>
      </c>
      <c r="C28" s="36">
        <f>'1月1月'!$B$6</f>
        <v>4845</v>
      </c>
      <c r="D28" s="36">
        <f>'2月1日'!$B$6</f>
        <v>4831</v>
      </c>
      <c r="E28" s="36">
        <f>'3月1日'!$B$6</f>
        <v>4813</v>
      </c>
      <c r="F28" s="36">
        <f>'4月1日'!$B$6</f>
        <v>4766</v>
      </c>
      <c r="G28" s="36">
        <f>'5月1日'!$B$6</f>
        <v>4810</v>
      </c>
      <c r="H28" s="36">
        <f>'6月1日'!$B$6</f>
        <v>4808</v>
      </c>
      <c r="I28" s="36">
        <f>'7月1日'!$B$6</f>
        <v>4803</v>
      </c>
      <c r="J28" s="36">
        <f>'8月1日'!$B$6</f>
        <v>4809</v>
      </c>
      <c r="K28" s="36">
        <f>'9月1日'!$B$6</f>
        <v>4808</v>
      </c>
      <c r="L28" s="36">
        <f>'10月1日'!$B$6</f>
        <v>4801</v>
      </c>
      <c r="M28" s="36">
        <f>'11月1日'!$B$6</f>
        <v>4806</v>
      </c>
      <c r="N28" s="37">
        <f>'12月1日'!$B$6</f>
        <v>4801</v>
      </c>
    </row>
    <row r="29" spans="1:14" ht="13.5" customHeight="1">
      <c r="A29" s="17"/>
      <c r="B29" s="4" t="s">
        <v>9</v>
      </c>
      <c r="C29" s="6">
        <f>'1月1月'!$C$6</f>
        <v>5035</v>
      </c>
      <c r="D29" s="6">
        <f>'2月1日'!$C$6</f>
        <v>5039</v>
      </c>
      <c r="E29" s="6">
        <f>'3月1日'!$C$6</f>
        <v>5019</v>
      </c>
      <c r="F29" s="6">
        <f>'4月1日'!$C$6</f>
        <v>4959</v>
      </c>
      <c r="G29" s="6">
        <f>'5月1日'!$C$6</f>
        <v>4971</v>
      </c>
      <c r="H29" s="6">
        <f>'6月1日'!$C$6</f>
        <v>4965</v>
      </c>
      <c r="I29" s="6">
        <f>'7月1日'!$C$6</f>
        <v>4963</v>
      </c>
      <c r="J29" s="6">
        <f>'8月1日'!$C$6</f>
        <v>4972</v>
      </c>
      <c r="K29" s="6">
        <f>'9月1日'!$C$6</f>
        <v>4968</v>
      </c>
      <c r="L29" s="6">
        <f>'10月1日'!$C$6</f>
        <v>4962</v>
      </c>
      <c r="M29" s="6">
        <f>'11月1日'!$C$6</f>
        <v>4959</v>
      </c>
      <c r="N29" s="18">
        <f>'12月1日'!$C$6</f>
        <v>4950</v>
      </c>
    </row>
    <row r="30" spans="1:14" ht="13.5" customHeight="1">
      <c r="A30" s="17"/>
      <c r="B30" s="4" t="s">
        <v>10</v>
      </c>
      <c r="C30" s="6">
        <f>'1月1月'!$D$6</f>
        <v>5626</v>
      </c>
      <c r="D30" s="6">
        <f>'2月1日'!$D$6</f>
        <v>5630</v>
      </c>
      <c r="E30" s="6">
        <f>'3月1日'!$D$6</f>
        <v>5618</v>
      </c>
      <c r="F30" s="6">
        <f>'4月1日'!$D$6</f>
        <v>5559</v>
      </c>
      <c r="G30" s="6">
        <f>'5月1日'!$D$6</f>
        <v>5592</v>
      </c>
      <c r="H30" s="6">
        <f>'6月1日'!$D$6</f>
        <v>5593</v>
      </c>
      <c r="I30" s="6">
        <f>'7月1日'!$D$6</f>
        <v>5579</v>
      </c>
      <c r="J30" s="6">
        <f>'8月1日'!$D$6</f>
        <v>5577</v>
      </c>
      <c r="K30" s="6">
        <f>'9月1日'!$D$6</f>
        <v>5575</v>
      </c>
      <c r="L30" s="6">
        <f>'10月1日'!$D$6</f>
        <v>5566</v>
      </c>
      <c r="M30" s="6">
        <f>'11月1日'!$D$6</f>
        <v>5566</v>
      </c>
      <c r="N30" s="18">
        <f>'12月1日'!$D$6</f>
        <v>5556</v>
      </c>
    </row>
    <row r="31" spans="1:14" ht="13.5" customHeight="1">
      <c r="A31" s="17"/>
      <c r="B31" s="4" t="s">
        <v>11</v>
      </c>
      <c r="C31" s="34">
        <f>'1月1月'!$E$6</f>
        <v>10661</v>
      </c>
      <c r="D31" s="34">
        <f>'2月1日'!$E$6</f>
        <v>10669</v>
      </c>
      <c r="E31" s="34">
        <f>'3月1日'!$E$6</f>
        <v>10637</v>
      </c>
      <c r="F31" s="34">
        <f>'4月1日'!$E$6</f>
        <v>10518</v>
      </c>
      <c r="G31" s="34">
        <f>'5月1日'!$E$6</f>
        <v>10563</v>
      </c>
      <c r="H31" s="34">
        <f>'6月1日'!$E$6</f>
        <v>10558</v>
      </c>
      <c r="I31" s="34">
        <f>'7月1日'!$E$6</f>
        <v>10542</v>
      </c>
      <c r="J31" s="34">
        <f>'8月1日'!$E$6</f>
        <v>10549</v>
      </c>
      <c r="K31" s="34">
        <f>'9月1日'!$E$6</f>
        <v>10543</v>
      </c>
      <c r="L31" s="34">
        <f>'10月1日'!$E$6</f>
        <v>10528</v>
      </c>
      <c r="M31" s="34">
        <f>'11月1日'!$E$6</f>
        <v>10525</v>
      </c>
      <c r="N31" s="35">
        <f>'12月1日'!$E$6</f>
        <v>10506</v>
      </c>
    </row>
    <row r="32" spans="1:14" ht="13.5" customHeight="1">
      <c r="A32" s="17"/>
      <c r="B32" s="4" t="s">
        <v>12</v>
      </c>
      <c r="C32" s="1">
        <f>'1月1月'!$F$6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'1月1月'!$G$6</f>
        <v>5150.24154589372</v>
      </c>
      <c r="D33" s="22">
        <f>'2月1日'!$G$6</f>
        <v>5154.106280193237</v>
      </c>
      <c r="E33" s="22">
        <f>'3月1日'!$G$6</f>
        <v>5138.647342995169</v>
      </c>
      <c r="F33" s="22">
        <f>'4月1日'!$G$6</f>
        <v>5081.159420289856</v>
      </c>
      <c r="G33" s="22">
        <f>'5月1日'!$G$6</f>
        <v>5102.898550724638</v>
      </c>
      <c r="H33" s="22">
        <f>'6月1日'!$G$6</f>
        <v>5100.48309178744</v>
      </c>
      <c r="I33" s="22">
        <f>'7月1日'!$G$6</f>
        <v>5092.753623188406</v>
      </c>
      <c r="J33" s="22">
        <f>'8月1日'!$G$6</f>
        <v>5096.135265700484</v>
      </c>
      <c r="K33" s="22">
        <f>'9月1日'!$G$6</f>
        <v>5093.236714975846</v>
      </c>
      <c r="L33" s="22">
        <f>'10月1日'!$G$6</f>
        <v>5085.990338164252</v>
      </c>
      <c r="M33" s="22">
        <f>'11月1日'!$G$6</f>
        <v>5084.541062801933</v>
      </c>
      <c r="N33" s="23">
        <f>'12月1日'!$G$6</f>
        <v>5075.36231884058</v>
      </c>
    </row>
    <row r="34" spans="1:14" ht="13.5" customHeight="1">
      <c r="A34" s="15" t="s">
        <v>20</v>
      </c>
      <c r="B34" s="16" t="s">
        <v>8</v>
      </c>
      <c r="C34" s="36">
        <f>'1月1月'!$B$7</f>
        <v>7016</v>
      </c>
      <c r="D34" s="36">
        <f>'2月1日'!$B$7</f>
        <v>7034</v>
      </c>
      <c r="E34" s="36">
        <f>'3月1日'!$B$7</f>
        <v>7029</v>
      </c>
      <c r="F34" s="36">
        <f>'4月1日'!$B$7</f>
        <v>6917</v>
      </c>
      <c r="G34" s="36">
        <f>'5月1日'!$B$7</f>
        <v>6977</v>
      </c>
      <c r="H34" s="36">
        <f>'6月1日'!$B$7</f>
        <v>6968</v>
      </c>
      <c r="I34" s="36">
        <f>'7月1日'!$B$7</f>
        <v>6988</v>
      </c>
      <c r="J34" s="36">
        <f>'8月1日'!$B$7</f>
        <v>6982</v>
      </c>
      <c r="K34" s="36">
        <f>'9月1日'!$B$7</f>
        <v>6970</v>
      </c>
      <c r="L34" s="36">
        <f>'10月1日'!$B$7</f>
        <v>6973</v>
      </c>
      <c r="M34" s="36">
        <f>'11月1日'!$B$7</f>
        <v>6955</v>
      </c>
      <c r="N34" s="37">
        <f>'12月1日'!$B$7</f>
        <v>6959</v>
      </c>
    </row>
    <row r="35" spans="1:14" ht="13.5" customHeight="1">
      <c r="A35" s="17"/>
      <c r="B35" s="4" t="s">
        <v>9</v>
      </c>
      <c r="C35" s="6">
        <f>'1月1月'!$C$7</f>
        <v>7640</v>
      </c>
      <c r="D35" s="6">
        <f>'2月1日'!$C$7</f>
        <v>7651</v>
      </c>
      <c r="E35" s="6">
        <f>'3月1日'!$C$7</f>
        <v>7643</v>
      </c>
      <c r="F35" s="6">
        <f>'4月1日'!$C$7</f>
        <v>7495</v>
      </c>
      <c r="G35" s="6">
        <f>'5月1日'!$C$7</f>
        <v>7533</v>
      </c>
      <c r="H35" s="6">
        <f>'6月1日'!$C$7</f>
        <v>7523</v>
      </c>
      <c r="I35" s="6">
        <f>'7月1日'!$C$7</f>
        <v>7544</v>
      </c>
      <c r="J35" s="6">
        <f>'8月1日'!$C$7</f>
        <v>7528</v>
      </c>
      <c r="K35" s="6">
        <f>'9月1日'!$C$7</f>
        <v>7498</v>
      </c>
      <c r="L35" s="6">
        <f>'10月1日'!$C$7</f>
        <v>7490</v>
      </c>
      <c r="M35" s="6">
        <f>'11月1日'!$C$7</f>
        <v>7481</v>
      </c>
      <c r="N35" s="18">
        <f>'12月1日'!$C$7</f>
        <v>7482</v>
      </c>
    </row>
    <row r="36" spans="1:14" ht="13.5" customHeight="1">
      <c r="A36" s="17"/>
      <c r="B36" s="4" t="s">
        <v>10</v>
      </c>
      <c r="C36" s="6">
        <f>'1月1月'!$D$7</f>
        <v>8105</v>
      </c>
      <c r="D36" s="6">
        <f>'2月1日'!$D$7</f>
        <v>8123</v>
      </c>
      <c r="E36" s="6">
        <f>'3月1日'!$D$7</f>
        <v>8128</v>
      </c>
      <c r="F36" s="6">
        <f>'4月1日'!$D$7</f>
        <v>8060</v>
      </c>
      <c r="G36" s="6">
        <f>'5月1日'!$D$7</f>
        <v>8072</v>
      </c>
      <c r="H36" s="6">
        <f>'6月1日'!$D$7</f>
        <v>8072</v>
      </c>
      <c r="I36" s="6">
        <f>'7月1日'!$D$7</f>
        <v>8081</v>
      </c>
      <c r="J36" s="6">
        <f>'8月1日'!$D$7</f>
        <v>8080</v>
      </c>
      <c r="K36" s="6">
        <f>'9月1日'!$D$7</f>
        <v>8083</v>
      </c>
      <c r="L36" s="6">
        <f>'10月1日'!$D$7</f>
        <v>8075</v>
      </c>
      <c r="M36" s="6">
        <f>'11月1日'!$D$7</f>
        <v>8056</v>
      </c>
      <c r="N36" s="18">
        <f>'12月1日'!$D$7</f>
        <v>8039</v>
      </c>
    </row>
    <row r="37" spans="1:14" ht="13.5" customHeight="1">
      <c r="A37" s="17"/>
      <c r="B37" s="4" t="s">
        <v>11</v>
      </c>
      <c r="C37" s="34">
        <f>'1月1月'!$E$7</f>
        <v>15745</v>
      </c>
      <c r="D37" s="34">
        <f>'2月1日'!$E$7</f>
        <v>15774</v>
      </c>
      <c r="E37" s="34">
        <f>'3月1日'!$E$7</f>
        <v>15771</v>
      </c>
      <c r="F37" s="34">
        <f>'4月1日'!$E$7</f>
        <v>15555</v>
      </c>
      <c r="G37" s="34">
        <f>'5月1日'!$E$7</f>
        <v>15605</v>
      </c>
      <c r="H37" s="34">
        <f>'6月1日'!$E$7</f>
        <v>15595</v>
      </c>
      <c r="I37" s="34">
        <f>'7月1日'!$E$7</f>
        <v>15625</v>
      </c>
      <c r="J37" s="34">
        <f>'8月1日'!$E$7</f>
        <v>15608</v>
      </c>
      <c r="K37" s="34">
        <f>'9月1日'!$E$7</f>
        <v>15581</v>
      </c>
      <c r="L37" s="34">
        <f>'10月1日'!$E$7</f>
        <v>15565</v>
      </c>
      <c r="M37" s="34">
        <f>'11月1日'!$E$7</f>
        <v>15537</v>
      </c>
      <c r="N37" s="35">
        <f>'12月1日'!$E$7</f>
        <v>15521</v>
      </c>
    </row>
    <row r="38" spans="1:14" ht="13.5" customHeight="1">
      <c r="A38" s="17"/>
      <c r="B38" s="4" t="s">
        <v>12</v>
      </c>
      <c r="C38" s="9">
        <f>'1月1月'!$F$7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'1月1月'!$G$7</f>
        <v>5248.333333333333</v>
      </c>
      <c r="D39" s="22">
        <f>'2月1日'!$G$7</f>
        <v>5258</v>
      </c>
      <c r="E39" s="22">
        <f>'3月1日'!$G$7</f>
        <v>5257</v>
      </c>
      <c r="F39" s="22">
        <f>'4月1日'!$G$7</f>
        <v>5185</v>
      </c>
      <c r="G39" s="22">
        <f>'5月1日'!$G$7</f>
        <v>5201.666666666667</v>
      </c>
      <c r="H39" s="22">
        <f>'6月1日'!$G$7</f>
        <v>5198.333333333333</v>
      </c>
      <c r="I39" s="22">
        <f>'7月1日'!$G$7</f>
        <v>5208.333333333333</v>
      </c>
      <c r="J39" s="22">
        <f>'8月1日'!$G$7</f>
        <v>5202.666666666667</v>
      </c>
      <c r="K39" s="22">
        <f>'9月1日'!$G$7</f>
        <v>5193.666666666667</v>
      </c>
      <c r="L39" s="22">
        <f>'10月1日'!$G$7</f>
        <v>5188.333333333333</v>
      </c>
      <c r="M39" s="22">
        <f>'11月1日'!$G$7</f>
        <v>5179</v>
      </c>
      <c r="N39" s="23">
        <f>'12月1日'!$G$7</f>
        <v>5173.666666666667</v>
      </c>
    </row>
    <row r="40" spans="1:14" ht="13.5" customHeight="1">
      <c r="A40" s="15" t="s">
        <v>19</v>
      </c>
      <c r="B40" s="16" t="s">
        <v>8</v>
      </c>
      <c r="C40" s="36">
        <f>'1月1月'!$B$8</f>
        <v>7118</v>
      </c>
      <c r="D40" s="36">
        <f>'2月1日'!$B$8</f>
        <v>7106</v>
      </c>
      <c r="E40" s="36">
        <f>'3月1日'!$B$8</f>
        <v>7094</v>
      </c>
      <c r="F40" s="36">
        <f>'4月1日'!$B$8</f>
        <v>6991</v>
      </c>
      <c r="G40" s="36">
        <f>'5月1日'!$B$8</f>
        <v>7043</v>
      </c>
      <c r="H40" s="36">
        <f>'6月1日'!$B$8</f>
        <v>7053</v>
      </c>
      <c r="I40" s="36">
        <f>'7月1日'!$B$8</f>
        <v>7050</v>
      </c>
      <c r="J40" s="36">
        <f>'8月1日'!$B$8</f>
        <v>7049</v>
      </c>
      <c r="K40" s="36">
        <f>'9月1日'!$B$8</f>
        <v>7059</v>
      </c>
      <c r="L40" s="36">
        <f>'10月1日'!$B$8</f>
        <v>7065</v>
      </c>
      <c r="M40" s="36">
        <f>'11月1日'!$B$8</f>
        <v>7075</v>
      </c>
      <c r="N40" s="37">
        <f>'12月1日'!$B$8</f>
        <v>7073</v>
      </c>
    </row>
    <row r="41" spans="1:14" ht="13.5" customHeight="1">
      <c r="A41" s="17"/>
      <c r="B41" s="4" t="s">
        <v>9</v>
      </c>
      <c r="C41" s="6">
        <f>'1月1月'!$C$8</f>
        <v>7652</v>
      </c>
      <c r="D41" s="6">
        <f>'2月1日'!$C$8</f>
        <v>7628</v>
      </c>
      <c r="E41" s="6">
        <f>'3月1日'!$C$8</f>
        <v>7612</v>
      </c>
      <c r="F41" s="6">
        <f>'4月1日'!$C$8</f>
        <v>7500</v>
      </c>
      <c r="G41" s="6">
        <f>'5月1日'!$C$8</f>
        <v>7548</v>
      </c>
      <c r="H41" s="6">
        <f>'6月1日'!$C$8</f>
        <v>7553</v>
      </c>
      <c r="I41" s="6">
        <f>'7月1日'!$C$8</f>
        <v>7544</v>
      </c>
      <c r="J41" s="6">
        <f>'8月1日'!$C$8</f>
        <v>7538</v>
      </c>
      <c r="K41" s="6">
        <f>'9月1日'!$C$8</f>
        <v>7557</v>
      </c>
      <c r="L41" s="6">
        <f>'10月1日'!$C$8</f>
        <v>7553</v>
      </c>
      <c r="M41" s="6">
        <f>'11月1日'!$C$8</f>
        <v>7558</v>
      </c>
      <c r="N41" s="18">
        <f>'12月1日'!$C$8</f>
        <v>7553</v>
      </c>
    </row>
    <row r="42" spans="1:14" ht="13.5" customHeight="1">
      <c r="A42" s="17"/>
      <c r="B42" s="4" t="s">
        <v>10</v>
      </c>
      <c r="C42" s="6">
        <f>'1月1月'!$D$8</f>
        <v>8040</v>
      </c>
      <c r="D42" s="6">
        <f>'2月1日'!$D$8</f>
        <v>8021</v>
      </c>
      <c r="E42" s="6">
        <f>'3月1日'!$D$8</f>
        <v>8007</v>
      </c>
      <c r="F42" s="6">
        <f>'4月1日'!$D$8</f>
        <v>7964</v>
      </c>
      <c r="G42" s="6">
        <f>'5月1日'!$D$8</f>
        <v>7977</v>
      </c>
      <c r="H42" s="6">
        <f>'6月1日'!$D$8</f>
        <v>7975</v>
      </c>
      <c r="I42" s="6">
        <f>'7月1日'!$D$8</f>
        <v>7951</v>
      </c>
      <c r="J42" s="6">
        <f>'8月1日'!$D$8</f>
        <v>7953</v>
      </c>
      <c r="K42" s="6">
        <f>'9月1日'!$D$8</f>
        <v>7961</v>
      </c>
      <c r="L42" s="6">
        <f>'10月1日'!$D$8</f>
        <v>7964</v>
      </c>
      <c r="M42" s="6">
        <f>'11月1日'!$D$8</f>
        <v>7980</v>
      </c>
      <c r="N42" s="18">
        <f>'12月1日'!$D$8</f>
        <v>7967</v>
      </c>
    </row>
    <row r="43" spans="1:14" ht="13.5" customHeight="1">
      <c r="A43" s="17"/>
      <c r="B43" s="4" t="s">
        <v>11</v>
      </c>
      <c r="C43" s="34">
        <f>'1月1月'!$E$8</f>
        <v>15692</v>
      </c>
      <c r="D43" s="34">
        <f>'2月1日'!$E$8</f>
        <v>15649</v>
      </c>
      <c r="E43" s="34">
        <f>'3月1日'!$E$8</f>
        <v>15619</v>
      </c>
      <c r="F43" s="34">
        <f>'4月1日'!$E$8</f>
        <v>15464</v>
      </c>
      <c r="G43" s="34">
        <f>'5月1日'!$E$8</f>
        <v>15525</v>
      </c>
      <c r="H43" s="34">
        <f>'6月1日'!$E$8</f>
        <v>15528</v>
      </c>
      <c r="I43" s="34">
        <f>'7月1日'!$E$8</f>
        <v>15495</v>
      </c>
      <c r="J43" s="34">
        <f>'8月1日'!$E$8</f>
        <v>15491</v>
      </c>
      <c r="K43" s="34">
        <f>'9月1日'!$E$8</f>
        <v>15518</v>
      </c>
      <c r="L43" s="34">
        <f>'10月1日'!$E$8</f>
        <v>15517</v>
      </c>
      <c r="M43" s="34">
        <f>'11月1日'!$E$8</f>
        <v>15538</v>
      </c>
      <c r="N43" s="35">
        <f>'12月1日'!$E$8</f>
        <v>15520</v>
      </c>
    </row>
    <row r="44" spans="1:14" ht="13.5" customHeight="1">
      <c r="A44" s="17"/>
      <c r="B44" s="4" t="s">
        <v>12</v>
      </c>
      <c r="C44" s="1">
        <f>'1月1月'!$F$8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'1月1月'!$G$8</f>
        <v>4322.865013774105</v>
      </c>
      <c r="D45" s="22">
        <f>'2月1日'!$G$8</f>
        <v>4311.0192837465565</v>
      </c>
      <c r="E45" s="22">
        <f>'3月1日'!$G$8</f>
        <v>4302.75482093664</v>
      </c>
      <c r="F45" s="22">
        <f>'4月1日'!$G$8</f>
        <v>4260.055096418733</v>
      </c>
      <c r="G45" s="22">
        <f>'5月1日'!$G$8</f>
        <v>4276.859504132231</v>
      </c>
      <c r="H45" s="22">
        <f>'6月1日'!$G$8</f>
        <v>4277.6859504132235</v>
      </c>
      <c r="I45" s="22">
        <f>'7月1日'!$G$8</f>
        <v>4268.5950413223145</v>
      </c>
      <c r="J45" s="22">
        <f>'8月1日'!$G$8</f>
        <v>4267.493112947658</v>
      </c>
      <c r="K45" s="22">
        <f>'9月1日'!$G$8</f>
        <v>4274.931129476584</v>
      </c>
      <c r="L45" s="22">
        <f>'10月1日'!$G$8</f>
        <v>4274.6556473829205</v>
      </c>
      <c r="M45" s="22">
        <f>'11月1日'!$G$8</f>
        <v>4280.440771349862</v>
      </c>
      <c r="N45" s="23">
        <f>'12月1日'!$G$8</f>
        <v>4275.482093663912</v>
      </c>
    </row>
    <row r="46" spans="1:14" ht="13.5" customHeight="1">
      <c r="A46" s="15" t="s">
        <v>16</v>
      </c>
      <c r="B46" s="16" t="s">
        <v>8</v>
      </c>
      <c r="C46" s="36">
        <f>'1月1月'!$B$9</f>
        <v>5784</v>
      </c>
      <c r="D46" s="36">
        <f>'2月1日'!$B$9</f>
        <v>5799</v>
      </c>
      <c r="E46" s="36">
        <f>'3月1日'!$B$9</f>
        <v>5797</v>
      </c>
      <c r="F46" s="36">
        <f>'4月1日'!$B$9</f>
        <v>5764</v>
      </c>
      <c r="G46" s="36">
        <f>'5月1日'!$B$9</f>
        <v>5815</v>
      </c>
      <c r="H46" s="36">
        <f>'6月1日'!$B$9</f>
        <v>5826</v>
      </c>
      <c r="I46" s="36">
        <f>'7月1日'!$B$9</f>
        <v>5816</v>
      </c>
      <c r="J46" s="36">
        <f>'8月1日'!$B$9</f>
        <v>5813</v>
      </c>
      <c r="K46" s="36">
        <f>'9月1日'!$B$9</f>
        <v>5814</v>
      </c>
      <c r="L46" s="36">
        <f>'10月1日'!$B$9</f>
        <v>5801</v>
      </c>
      <c r="M46" s="36">
        <f>'11月1日'!$B$9</f>
        <v>5818</v>
      </c>
      <c r="N46" s="37">
        <f>'12月1日'!$B$9</f>
        <v>5830</v>
      </c>
    </row>
    <row r="47" spans="1:14" ht="13.5" customHeight="1">
      <c r="A47" s="17"/>
      <c r="B47" s="4" t="s">
        <v>9</v>
      </c>
      <c r="C47" s="6">
        <f>'1月1月'!$C$9</f>
        <v>5903</v>
      </c>
      <c r="D47" s="6">
        <f>'2月1日'!$C$9</f>
        <v>5911</v>
      </c>
      <c r="E47" s="6">
        <f>'3月1日'!$C$9</f>
        <v>5906</v>
      </c>
      <c r="F47" s="6">
        <f>'4月1日'!$C$9</f>
        <v>5859</v>
      </c>
      <c r="G47" s="6">
        <f>'5月1日'!$C$9</f>
        <v>5880</v>
      </c>
      <c r="H47" s="6">
        <f>'6月1日'!$C$9</f>
        <v>5883</v>
      </c>
      <c r="I47" s="6">
        <f>'7月1日'!$C$9</f>
        <v>5878</v>
      </c>
      <c r="J47" s="6">
        <f>'8月1日'!$C$9</f>
        <v>5870</v>
      </c>
      <c r="K47" s="6">
        <f>'9月1日'!$C$9</f>
        <v>5861</v>
      </c>
      <c r="L47" s="6">
        <f>'10月1日'!$C$9</f>
        <v>5841</v>
      </c>
      <c r="M47" s="6">
        <f>'11月1日'!$C$9</f>
        <v>5841</v>
      </c>
      <c r="N47" s="18">
        <f>'12月1日'!$C$9</f>
        <v>5855</v>
      </c>
    </row>
    <row r="48" spans="1:14" ht="13.5" customHeight="1">
      <c r="A48" s="17"/>
      <c r="B48" s="4" t="s">
        <v>10</v>
      </c>
      <c r="C48" s="6">
        <f>'1月1月'!$D$9</f>
        <v>6920</v>
      </c>
      <c r="D48" s="6">
        <f>'2月1日'!$D$9</f>
        <v>6937</v>
      </c>
      <c r="E48" s="6">
        <f>'3月1日'!$D$9</f>
        <v>6926</v>
      </c>
      <c r="F48" s="6">
        <f>'4月1日'!$D$9</f>
        <v>6890</v>
      </c>
      <c r="G48" s="6">
        <f>'5月1日'!$D$9</f>
        <v>6897</v>
      </c>
      <c r="H48" s="6">
        <f>'6月1日'!$D$9</f>
        <v>6900</v>
      </c>
      <c r="I48" s="6">
        <f>'7月1日'!$D$9</f>
        <v>6892</v>
      </c>
      <c r="J48" s="6">
        <f>'8月1日'!$D$9</f>
        <v>6888</v>
      </c>
      <c r="K48" s="6">
        <f>'9月1日'!$D$9</f>
        <v>6884</v>
      </c>
      <c r="L48" s="6">
        <f>'10月1日'!$D$9</f>
        <v>6872</v>
      </c>
      <c r="M48" s="6">
        <f>'11月1日'!$D$9</f>
        <v>6873</v>
      </c>
      <c r="N48" s="18">
        <f>'12月1日'!$D$9</f>
        <v>6877</v>
      </c>
    </row>
    <row r="49" spans="1:14" ht="13.5" customHeight="1">
      <c r="A49" s="17"/>
      <c r="B49" s="4" t="s">
        <v>11</v>
      </c>
      <c r="C49" s="34">
        <f>'1月1月'!$E$9</f>
        <v>12823</v>
      </c>
      <c r="D49" s="34">
        <f>'2月1日'!$E$9</f>
        <v>12848</v>
      </c>
      <c r="E49" s="34">
        <f>'3月1日'!$E$9</f>
        <v>12832</v>
      </c>
      <c r="F49" s="34">
        <f>'4月1日'!$E$9</f>
        <v>12749</v>
      </c>
      <c r="G49" s="34">
        <f>'5月1日'!$E$9</f>
        <v>12777</v>
      </c>
      <c r="H49" s="34">
        <f>'6月1日'!$E$9</f>
        <v>12783</v>
      </c>
      <c r="I49" s="34">
        <f>'7月1日'!$E$9</f>
        <v>12770</v>
      </c>
      <c r="J49" s="34">
        <f>'8月1日'!$E$9</f>
        <v>12758</v>
      </c>
      <c r="K49" s="34">
        <f>'9月1日'!$E$9</f>
        <v>12745</v>
      </c>
      <c r="L49" s="34">
        <f>'10月1日'!$E$9</f>
        <v>12713</v>
      </c>
      <c r="M49" s="34">
        <f>'11月1日'!$E$9</f>
        <v>12714</v>
      </c>
      <c r="N49" s="35">
        <f>'12月1日'!$E$9</f>
        <v>12732</v>
      </c>
    </row>
    <row r="50" spans="1:14" ht="13.5" customHeight="1">
      <c r="A50" s="17"/>
      <c r="B50" s="4" t="s">
        <v>12</v>
      </c>
      <c r="C50" s="1">
        <f>'1月1月'!$F$9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'1月1月'!$G$9</f>
        <v>5233.877551020408</v>
      </c>
      <c r="D51" s="22">
        <f>'2月1日'!$G$9</f>
        <v>5244.081632653061</v>
      </c>
      <c r="E51" s="22">
        <f>'3月1日'!$G$9</f>
        <v>5237.551020408163</v>
      </c>
      <c r="F51" s="22">
        <f>'4月1日'!$G$9</f>
        <v>5203.673469387755</v>
      </c>
      <c r="G51" s="22">
        <f>'5月1日'!$G$9</f>
        <v>5215.102040816326</v>
      </c>
      <c r="H51" s="22">
        <f>'6月1日'!$G$9</f>
        <v>5217.551020408163</v>
      </c>
      <c r="I51" s="22">
        <f>'7月1日'!$G$9</f>
        <v>5212.244897959184</v>
      </c>
      <c r="J51" s="22">
        <f>'8月1日'!$G$9</f>
        <v>5207.346938775509</v>
      </c>
      <c r="K51" s="22">
        <f>'9月1日'!$G$9</f>
        <v>5202.04081632653</v>
      </c>
      <c r="L51" s="22">
        <f>'10月1日'!$G$9</f>
        <v>5188.9795918367345</v>
      </c>
      <c r="M51" s="22">
        <f>'11月1日'!$G$9</f>
        <v>5189.3877551020405</v>
      </c>
      <c r="N51" s="23">
        <f>'12月1日'!$G$9</f>
        <v>5196.734693877551</v>
      </c>
    </row>
    <row r="52" spans="1:14" ht="13.5" customHeight="1">
      <c r="A52" s="15" t="s">
        <v>21</v>
      </c>
      <c r="B52" s="16" t="s">
        <v>8</v>
      </c>
      <c r="C52" s="36">
        <f>'1月1月'!$B$10</f>
        <v>7039</v>
      </c>
      <c r="D52" s="36">
        <f>'2月1日'!$B$10</f>
        <v>7039</v>
      </c>
      <c r="E52" s="36">
        <f>'3月1日'!$B$10</f>
        <v>7054</v>
      </c>
      <c r="F52" s="36">
        <f>'4月1日'!$B$10</f>
        <v>7067</v>
      </c>
      <c r="G52" s="36">
        <f>'5月1日'!$B$10</f>
        <v>7100</v>
      </c>
      <c r="H52" s="36">
        <f>'6月1日'!$B$10</f>
        <v>7122</v>
      </c>
      <c r="I52" s="36">
        <f>'7月1日'!$B$10</f>
        <v>7125</v>
      </c>
      <c r="J52" s="36">
        <f>'8月1日'!$B$10</f>
        <v>7137</v>
      </c>
      <c r="K52" s="36">
        <f>'9月1日'!$B$10</f>
        <v>7149</v>
      </c>
      <c r="L52" s="36">
        <f>'10月1日'!$B$10</f>
        <v>7149</v>
      </c>
      <c r="M52" s="36">
        <f>'11月1日'!$B$10</f>
        <v>7141</v>
      </c>
      <c r="N52" s="37">
        <f>'12月1日'!$B$10</f>
        <v>7148</v>
      </c>
    </row>
    <row r="53" spans="1:14" ht="13.5" customHeight="1">
      <c r="A53" s="17"/>
      <c r="B53" s="4" t="s">
        <v>9</v>
      </c>
      <c r="C53" s="6">
        <f>'1月1月'!$C$10</f>
        <v>8644</v>
      </c>
      <c r="D53" s="6">
        <f>'2月1日'!$C$10</f>
        <v>8641</v>
      </c>
      <c r="E53" s="6">
        <f>'3月1日'!$C$10</f>
        <v>8650</v>
      </c>
      <c r="F53" s="6">
        <f>'4月1日'!$C$10</f>
        <v>8631</v>
      </c>
      <c r="G53" s="6">
        <f>'5月1日'!$C$10</f>
        <v>8631</v>
      </c>
      <c r="H53" s="6">
        <f>'6月1日'!$C$10</f>
        <v>8631</v>
      </c>
      <c r="I53" s="6">
        <f>'7月1日'!$C$10</f>
        <v>8625</v>
      </c>
      <c r="J53" s="6">
        <f>'8月1日'!$C$10</f>
        <v>8634</v>
      </c>
      <c r="K53" s="6">
        <f>'9月1日'!$C$10</f>
        <v>8637</v>
      </c>
      <c r="L53" s="6">
        <f>'10月1日'!$C$10</f>
        <v>8631</v>
      </c>
      <c r="M53" s="6">
        <f>'11月1日'!$C$10</f>
        <v>8618</v>
      </c>
      <c r="N53" s="18">
        <f>'12月1日'!$C$10</f>
        <v>8619</v>
      </c>
    </row>
    <row r="54" spans="1:14" ht="13.5" customHeight="1">
      <c r="A54" s="17"/>
      <c r="B54" s="4" t="s">
        <v>10</v>
      </c>
      <c r="C54" s="6">
        <f>'1月1月'!$D$10</f>
        <v>9378</v>
      </c>
      <c r="D54" s="6">
        <f>'2月1日'!$D$10</f>
        <v>9378</v>
      </c>
      <c r="E54" s="6">
        <f>'3月1日'!$D$10</f>
        <v>9398</v>
      </c>
      <c r="F54" s="6">
        <f>'4月1日'!$D$10</f>
        <v>9373</v>
      </c>
      <c r="G54" s="6">
        <f>'5月1日'!$D$10</f>
        <v>9404</v>
      </c>
      <c r="H54" s="6">
        <f>'6月1日'!$D$10</f>
        <v>9416</v>
      </c>
      <c r="I54" s="6">
        <f>'7月1日'!$D$10</f>
        <v>9411</v>
      </c>
      <c r="J54" s="6">
        <f>'8月1日'!$D$10</f>
        <v>9428</v>
      </c>
      <c r="K54" s="6">
        <f>'9月1日'!$D$10</f>
        <v>9434</v>
      </c>
      <c r="L54" s="6">
        <f>'10月1日'!$D$10</f>
        <v>9408</v>
      </c>
      <c r="M54" s="6">
        <f>'11月1日'!$D$10</f>
        <v>9386</v>
      </c>
      <c r="N54" s="18">
        <f>'12月1日'!$D$10</f>
        <v>9388</v>
      </c>
    </row>
    <row r="55" spans="1:14" ht="13.5" customHeight="1">
      <c r="A55" s="17"/>
      <c r="B55" s="4" t="s">
        <v>11</v>
      </c>
      <c r="C55" s="34">
        <f>'1月1月'!$E$10</f>
        <v>18022</v>
      </c>
      <c r="D55" s="34">
        <f>'2月1日'!$E$10</f>
        <v>18019</v>
      </c>
      <c r="E55" s="34">
        <f>'3月1日'!$E$10</f>
        <v>18048</v>
      </c>
      <c r="F55" s="34">
        <f>'4月1日'!$E$10</f>
        <v>18004</v>
      </c>
      <c r="G55" s="34">
        <f>'5月1日'!$E$10</f>
        <v>18035</v>
      </c>
      <c r="H55" s="34">
        <f>'6月1日'!$E$10</f>
        <v>18047</v>
      </c>
      <c r="I55" s="34">
        <f>'7月1日'!$E$10</f>
        <v>18036</v>
      </c>
      <c r="J55" s="34">
        <f>'8月1日'!$E$10</f>
        <v>18062</v>
      </c>
      <c r="K55" s="34">
        <f>'9月1日'!$E$10</f>
        <v>18071</v>
      </c>
      <c r="L55" s="34">
        <f>'10月1日'!$E$10</f>
        <v>18039</v>
      </c>
      <c r="M55" s="34">
        <f>'11月1日'!$E$10</f>
        <v>18004</v>
      </c>
      <c r="N55" s="35">
        <f>'12月1日'!$E$10</f>
        <v>18007</v>
      </c>
    </row>
    <row r="56" spans="1:14" ht="13.5" customHeight="1">
      <c r="A56" s="17"/>
      <c r="B56" s="4" t="s">
        <v>12</v>
      </c>
      <c r="C56" s="1">
        <f>'1月1月'!$F$10</f>
        <v>6.24</v>
      </c>
      <c r="D56" s="1">
        <f>'2月1日'!$F$10</f>
        <v>6.24</v>
      </c>
      <c r="E56" s="1">
        <f>'3月1日'!$F$10</f>
        <v>6.24</v>
      </c>
      <c r="F56" s="1">
        <f>'4月1日'!$F$10</f>
        <v>6.24</v>
      </c>
      <c r="G56" s="1">
        <f>'5月1日'!$F$10</f>
        <v>6.24</v>
      </c>
      <c r="H56" s="1">
        <f>'6月1日'!$F$10</f>
        <v>6.24</v>
      </c>
      <c r="I56" s="1">
        <f>'7月1日'!$F$10</f>
        <v>6.24</v>
      </c>
      <c r="J56" s="1">
        <f>'8月1日'!$F$10</f>
        <v>6.24</v>
      </c>
      <c r="K56" s="1">
        <f>'9月1日'!$F$10</f>
        <v>6.24</v>
      </c>
      <c r="L56" s="1">
        <f>'10月1日'!$F$10</f>
        <v>6.24</v>
      </c>
      <c r="M56" s="1">
        <f>'11月1日'!$F$10</f>
        <v>6.24</v>
      </c>
      <c r="N56" s="19">
        <f>'12月1日'!$F$10</f>
        <v>6.24</v>
      </c>
    </row>
    <row r="57" spans="1:14" ht="13.5" customHeight="1" thickBot="1">
      <c r="A57" s="20"/>
      <c r="B57" s="21" t="s">
        <v>13</v>
      </c>
      <c r="C57" s="22">
        <f>'1月1月'!$G$10</f>
        <v>2888.1410256410254</v>
      </c>
      <c r="D57" s="22">
        <f>'2月1日'!$G$10</f>
        <v>2887.6602564102564</v>
      </c>
      <c r="E57" s="22">
        <f>'3月1日'!$G$10</f>
        <v>2892.3076923076924</v>
      </c>
      <c r="F57" s="22">
        <f>'4月1日'!$G$10</f>
        <v>2885.25641025641</v>
      </c>
      <c r="G57" s="22">
        <f>'5月1日'!$G$10</f>
        <v>2890.224358974359</v>
      </c>
      <c r="H57" s="22">
        <f>'6月1日'!$G$10</f>
        <v>2892.147435897436</v>
      </c>
      <c r="I57" s="22">
        <f>'7月1日'!$G$10</f>
        <v>2890.3846153846152</v>
      </c>
      <c r="J57" s="22">
        <f>'8月1日'!$G$10</f>
        <v>2894.5512820512818</v>
      </c>
      <c r="K57" s="22">
        <f>'9月1日'!$G$10</f>
        <v>2895.99358974359</v>
      </c>
      <c r="L57" s="22">
        <f>'10月1日'!$G$10</f>
        <v>2890.8653846153843</v>
      </c>
      <c r="M57" s="22">
        <f>'11月1日'!$G$10</f>
        <v>2885.25641025641</v>
      </c>
      <c r="N57" s="23">
        <f>'12月1日'!$G$10</f>
        <v>2885.737179487179</v>
      </c>
    </row>
    <row r="58" spans="1:14" ht="13.5" customHeight="1">
      <c r="A58" s="15" t="s">
        <v>22</v>
      </c>
      <c r="B58" s="16" t="s">
        <v>8</v>
      </c>
      <c r="C58" s="36">
        <f>'1月1月'!$B$11</f>
        <v>7105</v>
      </c>
      <c r="D58" s="36">
        <f>'2月1日'!$B$11</f>
        <v>7108</v>
      </c>
      <c r="E58" s="36">
        <f>'3月1日'!$B$11</f>
        <v>7109</v>
      </c>
      <c r="F58" s="36">
        <f>'4月1日'!$B$11</f>
        <v>7087</v>
      </c>
      <c r="G58" s="36">
        <f>'5月1日'!$B$11</f>
        <v>7120</v>
      </c>
      <c r="H58" s="36">
        <f>'6月1日'!$B$11</f>
        <v>7124</v>
      </c>
      <c r="I58" s="36">
        <f>'7月1日'!$B$11</f>
        <v>7124</v>
      </c>
      <c r="J58" s="36">
        <f>'8月1日'!$B$11</f>
        <v>7117</v>
      </c>
      <c r="K58" s="36">
        <f>'9月1日'!$B$11</f>
        <v>7103</v>
      </c>
      <c r="L58" s="36">
        <f>'10月1日'!$B$11</f>
        <v>7102</v>
      </c>
      <c r="M58" s="36">
        <f>'11月1日'!$B$11</f>
        <v>7117</v>
      </c>
      <c r="N58" s="37">
        <f>'12月1日'!$B$11</f>
        <v>7121</v>
      </c>
    </row>
    <row r="59" spans="1:14" ht="13.5" customHeight="1">
      <c r="A59" s="17"/>
      <c r="B59" s="4" t="s">
        <v>9</v>
      </c>
      <c r="C59" s="6">
        <f>'1月1月'!$C$11</f>
        <v>8262</v>
      </c>
      <c r="D59" s="6">
        <f>'2月1日'!$C$11</f>
        <v>8256</v>
      </c>
      <c r="E59" s="6">
        <f>'3月1日'!$C$11</f>
        <v>8263</v>
      </c>
      <c r="F59" s="6">
        <f>'4月1日'!$C$11</f>
        <v>8226</v>
      </c>
      <c r="G59" s="6">
        <f>'5月1日'!$C$11</f>
        <v>8249</v>
      </c>
      <c r="H59" s="6">
        <f>'6月1日'!$C$11</f>
        <v>8229</v>
      </c>
      <c r="I59" s="6">
        <f>'7月1日'!$C$11</f>
        <v>8234</v>
      </c>
      <c r="J59" s="6">
        <f>'8月1日'!$C$11</f>
        <v>8217</v>
      </c>
      <c r="K59" s="6">
        <f>'9月1日'!$C$11</f>
        <v>8201</v>
      </c>
      <c r="L59" s="6">
        <f>'10月1日'!$C$11</f>
        <v>8198</v>
      </c>
      <c r="M59" s="6">
        <f>'11月1日'!$C$11</f>
        <v>8194</v>
      </c>
      <c r="N59" s="18">
        <f>'12月1日'!$C$11</f>
        <v>8189</v>
      </c>
    </row>
    <row r="60" spans="1:14" ht="13.5" customHeight="1">
      <c r="A60" s="17"/>
      <c r="B60" s="4" t="s">
        <v>10</v>
      </c>
      <c r="C60" s="6">
        <f>'1月1月'!$D$11</f>
        <v>9021</v>
      </c>
      <c r="D60" s="6">
        <f>'2月1日'!$D$11</f>
        <v>9020</v>
      </c>
      <c r="E60" s="6">
        <f>'3月1日'!$D$11</f>
        <v>9017</v>
      </c>
      <c r="F60" s="6">
        <f>'4月1日'!$D$11</f>
        <v>8975</v>
      </c>
      <c r="G60" s="6">
        <f>'5月1日'!$D$11</f>
        <v>8991</v>
      </c>
      <c r="H60" s="6">
        <f>'6月1日'!$D$11</f>
        <v>8979</v>
      </c>
      <c r="I60" s="6">
        <f>'7月1日'!$D$11</f>
        <v>8980</v>
      </c>
      <c r="J60" s="6">
        <f>'8月1日'!$D$11</f>
        <v>8956</v>
      </c>
      <c r="K60" s="6">
        <f>'9月1日'!$D$11</f>
        <v>8917</v>
      </c>
      <c r="L60" s="6">
        <f>'10月1日'!$D$11</f>
        <v>8913</v>
      </c>
      <c r="M60" s="6">
        <f>'11月1日'!$D$11</f>
        <v>8917</v>
      </c>
      <c r="N60" s="18">
        <f>'12月1日'!$D$11</f>
        <v>8929</v>
      </c>
    </row>
    <row r="61" spans="1:14" ht="13.5" customHeight="1">
      <c r="A61" s="17"/>
      <c r="B61" s="4" t="s">
        <v>11</v>
      </c>
      <c r="C61" s="34">
        <f>'1月1月'!$E$11</f>
        <v>17283</v>
      </c>
      <c r="D61" s="34">
        <f>'2月1日'!$E$11</f>
        <v>17276</v>
      </c>
      <c r="E61" s="34">
        <f>'3月1日'!$E$11</f>
        <v>17280</v>
      </c>
      <c r="F61" s="34">
        <f>'4月1日'!$E$11</f>
        <v>17201</v>
      </c>
      <c r="G61" s="34">
        <f>'5月1日'!$E$11</f>
        <v>17240</v>
      </c>
      <c r="H61" s="34">
        <f>'6月1日'!$E$11</f>
        <v>17208</v>
      </c>
      <c r="I61" s="34">
        <f>'7月1日'!$E$11</f>
        <v>17214</v>
      </c>
      <c r="J61" s="34">
        <f>'8月1日'!$E$11</f>
        <v>17173</v>
      </c>
      <c r="K61" s="34">
        <f>'9月1日'!$E$11</f>
        <v>17118</v>
      </c>
      <c r="L61" s="34">
        <f>'10月1日'!$E$11</f>
        <v>17111</v>
      </c>
      <c r="M61" s="34">
        <f>'11月1日'!$E$11</f>
        <v>17111</v>
      </c>
      <c r="N61" s="35">
        <f>'12月1日'!$E$11</f>
        <v>17118</v>
      </c>
    </row>
    <row r="62" spans="1:14" ht="13.5" customHeight="1">
      <c r="A62" s="17"/>
      <c r="B62" s="4" t="s">
        <v>12</v>
      </c>
      <c r="C62" s="1">
        <f>'1月1月'!$F$11</f>
        <v>4.56</v>
      </c>
      <c r="D62" s="1">
        <f>'1月1月'!$F$11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'1月1月'!$G$11</f>
        <v>3790.131578947369</v>
      </c>
      <c r="D63" s="22">
        <f>'2月1日'!$G$11</f>
        <v>3788.5964912280706</v>
      </c>
      <c r="E63" s="22">
        <f>'3月1日'!$G$11</f>
        <v>3789.4736842105267</v>
      </c>
      <c r="F63" s="22">
        <f>'4月1日'!$G$11</f>
        <v>3772.1491228070176</v>
      </c>
      <c r="G63" s="22">
        <f>'5月1日'!$G$11</f>
        <v>3780.701754385965</v>
      </c>
      <c r="H63" s="22">
        <f>'6月1日'!$G$11</f>
        <v>3773.6842105263163</v>
      </c>
      <c r="I63" s="22">
        <f>'7月1日'!$G$11</f>
        <v>3775.0000000000005</v>
      </c>
      <c r="J63" s="22">
        <f>'8月1日'!$G$11</f>
        <v>3766.008771929825</v>
      </c>
      <c r="K63" s="22">
        <f>'9月1日'!$G$11</f>
        <v>3753.947368421053</v>
      </c>
      <c r="L63" s="22">
        <f>'10月1日'!$G$11</f>
        <v>3752.4122807017548</v>
      </c>
      <c r="M63" s="22">
        <f>'11月1日'!$G$11</f>
        <v>3752.4122807017548</v>
      </c>
      <c r="N63" s="23">
        <f>'12月1日'!$G$11</f>
        <v>3753.947368421053</v>
      </c>
    </row>
    <row r="64" spans="1:14" ht="13.5" customHeight="1">
      <c r="A64" s="15" t="s">
        <v>2</v>
      </c>
      <c r="B64" s="16" t="s">
        <v>8</v>
      </c>
      <c r="C64" s="36">
        <f>'1月1月'!$B$12</f>
        <v>10097</v>
      </c>
      <c r="D64" s="36">
        <f>'2月1日'!$B$12</f>
        <v>10101</v>
      </c>
      <c r="E64" s="36">
        <f>'3月1日'!$B$12</f>
        <v>10098</v>
      </c>
      <c r="F64" s="36">
        <f>'4月1日'!$B$12</f>
        <v>10013</v>
      </c>
      <c r="G64" s="36">
        <f>'5月1日'!$B$12</f>
        <v>10094</v>
      </c>
      <c r="H64" s="36">
        <f>'6月1日'!$B$12</f>
        <v>10090</v>
      </c>
      <c r="I64" s="36">
        <f>'7月1日'!$B$12</f>
        <v>10117</v>
      </c>
      <c r="J64" s="36">
        <f>'8月1日'!$B$12</f>
        <v>10124</v>
      </c>
      <c r="K64" s="36">
        <f>'9月1日'!$B$12</f>
        <v>10143</v>
      </c>
      <c r="L64" s="36">
        <f>'10月1日'!$B$12</f>
        <v>10163</v>
      </c>
      <c r="M64" s="36">
        <f>'11月1日'!$B$12</f>
        <v>10170</v>
      </c>
      <c r="N64" s="37">
        <f>'12月1日'!$B$12</f>
        <v>10177</v>
      </c>
    </row>
    <row r="65" spans="1:14" ht="13.5" customHeight="1">
      <c r="A65" s="17"/>
      <c r="B65" s="4" t="s">
        <v>9</v>
      </c>
      <c r="C65" s="6">
        <f>'1月1月'!$C$12</f>
        <v>11240</v>
      </c>
      <c r="D65" s="6">
        <f>'2月1日'!$C$12</f>
        <v>11240</v>
      </c>
      <c r="E65" s="6">
        <f>'3月1日'!$C$12</f>
        <v>11231</v>
      </c>
      <c r="F65" s="6">
        <f>'4月1日'!$C$12</f>
        <v>11159</v>
      </c>
      <c r="G65" s="6">
        <f>'5月1日'!$C$12</f>
        <v>11217</v>
      </c>
      <c r="H65" s="6">
        <f>'6月1日'!$C$12</f>
        <v>11198</v>
      </c>
      <c r="I65" s="6">
        <f>'7月1日'!$C$12</f>
        <v>11211</v>
      </c>
      <c r="J65" s="6">
        <f>'8月1日'!$C$12</f>
        <v>11220</v>
      </c>
      <c r="K65" s="6">
        <f>'9月1日'!$C$12</f>
        <v>11238</v>
      </c>
      <c r="L65" s="6">
        <f>'10月1日'!$C$12</f>
        <v>11240</v>
      </c>
      <c r="M65" s="6">
        <f>'11月1日'!$C$12</f>
        <v>11223</v>
      </c>
      <c r="N65" s="18">
        <f>'12月1日'!$C$12</f>
        <v>11221</v>
      </c>
    </row>
    <row r="66" spans="1:14" ht="13.5" customHeight="1">
      <c r="A66" s="17"/>
      <c r="B66" s="4" t="s">
        <v>10</v>
      </c>
      <c r="C66" s="6">
        <f>'1月1月'!$D$12</f>
        <v>12502</v>
      </c>
      <c r="D66" s="6">
        <f>'2月1日'!$D$12</f>
        <v>12516</v>
      </c>
      <c r="E66" s="6">
        <f>'3月1日'!$D$12</f>
        <v>12504</v>
      </c>
      <c r="F66" s="6">
        <f>'4月1日'!$D$12</f>
        <v>12430</v>
      </c>
      <c r="G66" s="6">
        <f>'5月1日'!$D$12</f>
        <v>12475</v>
      </c>
      <c r="H66" s="6">
        <f>'6月1日'!$D$12</f>
        <v>12464</v>
      </c>
      <c r="I66" s="6">
        <f>'7月1日'!$D$12</f>
        <v>12474</v>
      </c>
      <c r="J66" s="6">
        <f>'8月1日'!$D$12</f>
        <v>12493</v>
      </c>
      <c r="K66" s="6">
        <f>'9月1日'!$D$12</f>
        <v>12496</v>
      </c>
      <c r="L66" s="6">
        <f>'10月1日'!$D$12</f>
        <v>12509</v>
      </c>
      <c r="M66" s="6">
        <f>'11月1日'!$D$12</f>
        <v>12504</v>
      </c>
      <c r="N66" s="18">
        <f>'12月1日'!$D$12</f>
        <v>12490</v>
      </c>
    </row>
    <row r="67" spans="1:14" ht="13.5" customHeight="1">
      <c r="A67" s="17"/>
      <c r="B67" s="4" t="s">
        <v>11</v>
      </c>
      <c r="C67" s="34">
        <f>'1月1月'!$E$12</f>
        <v>23742</v>
      </c>
      <c r="D67" s="34">
        <f>'2月1日'!$E$12</f>
        <v>23756</v>
      </c>
      <c r="E67" s="34">
        <f>'3月1日'!$E$12</f>
        <v>23735</v>
      </c>
      <c r="F67" s="34">
        <f>'4月1日'!$E$12</f>
        <v>23589</v>
      </c>
      <c r="G67" s="34">
        <f>'5月1日'!$E$12</f>
        <v>23692</v>
      </c>
      <c r="H67" s="34">
        <f>'6月1日'!$E$12</f>
        <v>23662</v>
      </c>
      <c r="I67" s="34">
        <f>'7月1日'!$E$12</f>
        <v>23685</v>
      </c>
      <c r="J67" s="34">
        <f>'8月1日'!$E$12</f>
        <v>23713</v>
      </c>
      <c r="K67" s="34">
        <f>'9月1日'!$E$12</f>
        <v>23734</v>
      </c>
      <c r="L67" s="34">
        <f>'10月1日'!$E$12</f>
        <v>23749</v>
      </c>
      <c r="M67" s="34">
        <f>'11月1日'!$E$12</f>
        <v>23727</v>
      </c>
      <c r="N67" s="35">
        <f>'12月1日'!$E$12</f>
        <v>23711</v>
      </c>
    </row>
    <row r="68" spans="1:14" ht="13.5" customHeight="1">
      <c r="A68" s="17"/>
      <c r="B68" s="4" t="s">
        <v>12</v>
      </c>
      <c r="C68" s="1">
        <f>'1月1月'!$F$12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'1月1月'!$G$12</f>
        <v>2528.434504792332</v>
      </c>
      <c r="D69" s="22">
        <f>'2月1日'!$G$12</f>
        <v>2529.9254526091586</v>
      </c>
      <c r="E69" s="22">
        <f>'3月1日'!$G$12</f>
        <v>2527.689030883919</v>
      </c>
      <c r="F69" s="22">
        <f>'4月1日'!$G$12</f>
        <v>2512.140575079872</v>
      </c>
      <c r="G69" s="22">
        <f>'5月1日'!$G$12</f>
        <v>2523.1096911608092</v>
      </c>
      <c r="H69" s="22">
        <f>'6月1日'!$G$12</f>
        <v>2519.9148029818953</v>
      </c>
      <c r="I69" s="22">
        <f>'7月1日'!$G$12</f>
        <v>2522.364217252396</v>
      </c>
      <c r="J69" s="22">
        <f>'8月1日'!$G$12</f>
        <v>2525.346112886049</v>
      </c>
      <c r="K69" s="22">
        <f>'9月1日'!$G$12</f>
        <v>2527.5825346112883</v>
      </c>
      <c r="L69" s="22">
        <f>'10月1日'!$G$12</f>
        <v>2529.1799787007453</v>
      </c>
      <c r="M69" s="22">
        <f>'11月1日'!$G$12</f>
        <v>2526.837060702875</v>
      </c>
      <c r="N69" s="23">
        <f>'12月1日'!$G$12</f>
        <v>2525.133120340788</v>
      </c>
    </row>
    <row r="70" spans="1:14" ht="13.5" customHeight="1">
      <c r="A70" s="15" t="s">
        <v>18</v>
      </c>
      <c r="B70" s="16" t="s">
        <v>8</v>
      </c>
      <c r="C70" s="36">
        <f>'1月1月'!$B$13</f>
        <v>7692</v>
      </c>
      <c r="D70" s="36">
        <f>'2月1日'!$B$13</f>
        <v>7689</v>
      </c>
      <c r="E70" s="36">
        <f>'3月1日'!$B$13</f>
        <v>7681</v>
      </c>
      <c r="F70" s="36">
        <f>'4月1日'!$B$13</f>
        <v>7693</v>
      </c>
      <c r="G70" s="36">
        <f>'5月1日'!$B$13</f>
        <v>7731</v>
      </c>
      <c r="H70" s="36">
        <f>'6月1日'!$B$13</f>
        <v>7730</v>
      </c>
      <c r="I70" s="36">
        <f>'7月1日'!$B$13</f>
        <v>7740</v>
      </c>
      <c r="J70" s="36">
        <f>'8月1日'!$B$13</f>
        <v>7744</v>
      </c>
      <c r="K70" s="36">
        <f>'9月1日'!$B$13</f>
        <v>7776</v>
      </c>
      <c r="L70" s="36">
        <f>'10月1日'!$B$13</f>
        <v>7762</v>
      </c>
      <c r="M70" s="36">
        <f>'11月1日'!$B$13</f>
        <v>7763</v>
      </c>
      <c r="N70" s="37">
        <f>'12月1日'!$B$13</f>
        <v>7759</v>
      </c>
    </row>
    <row r="71" spans="1:14" ht="13.5" customHeight="1">
      <c r="A71" s="17"/>
      <c r="B71" s="4" t="s">
        <v>9</v>
      </c>
      <c r="C71" s="6">
        <f>'1月1月'!$C$13</f>
        <v>9023</v>
      </c>
      <c r="D71" s="6">
        <f>'2月1日'!$C$13</f>
        <v>9020</v>
      </c>
      <c r="E71" s="6">
        <f>'3月1日'!$C$13</f>
        <v>9009</v>
      </c>
      <c r="F71" s="6">
        <f>'4月1日'!$C$13</f>
        <v>8981</v>
      </c>
      <c r="G71" s="6">
        <f>'5月1日'!$C$13</f>
        <v>9017</v>
      </c>
      <c r="H71" s="6">
        <f>'6月1日'!$C$13</f>
        <v>9012</v>
      </c>
      <c r="I71" s="6">
        <f>'7月1日'!$C$13</f>
        <v>9011</v>
      </c>
      <c r="J71" s="6">
        <f>'8月1日'!$C$13</f>
        <v>9028</v>
      </c>
      <c r="K71" s="6">
        <f>'9月1日'!$C$13</f>
        <v>9054</v>
      </c>
      <c r="L71" s="6">
        <f>'10月1日'!$C$13</f>
        <v>9044</v>
      </c>
      <c r="M71" s="6">
        <f>'11月1日'!$C$13</f>
        <v>9054</v>
      </c>
      <c r="N71" s="18">
        <f>'12月1日'!$C$13</f>
        <v>9038</v>
      </c>
    </row>
    <row r="72" spans="1:14" ht="13.5" customHeight="1">
      <c r="A72" s="17"/>
      <c r="B72" s="4" t="s">
        <v>10</v>
      </c>
      <c r="C72" s="6">
        <f>'1月1月'!$D$13</f>
        <v>9969</v>
      </c>
      <c r="D72" s="6">
        <f>'2月1日'!$D$13</f>
        <v>9965</v>
      </c>
      <c r="E72" s="6">
        <f>'3月1日'!$D$13</f>
        <v>9953</v>
      </c>
      <c r="F72" s="6">
        <f>'4月1日'!$D$13</f>
        <v>9946</v>
      </c>
      <c r="G72" s="6">
        <f>'5月1日'!$D$13</f>
        <v>9975</v>
      </c>
      <c r="H72" s="6">
        <f>'6月1日'!$D$13</f>
        <v>9964</v>
      </c>
      <c r="I72" s="6">
        <f>'7月1日'!$D$13</f>
        <v>9967</v>
      </c>
      <c r="J72" s="6">
        <f>'8月1日'!$D$13</f>
        <v>9967</v>
      </c>
      <c r="K72" s="6">
        <f>'9月1日'!$D$13</f>
        <v>9995</v>
      </c>
      <c r="L72" s="6">
        <f>'10月1日'!$D$13</f>
        <v>9979</v>
      </c>
      <c r="M72" s="6">
        <f>'11月1日'!$D$13</f>
        <v>9979</v>
      </c>
      <c r="N72" s="18">
        <f>'12月1日'!$D$13</f>
        <v>9973</v>
      </c>
    </row>
    <row r="73" spans="1:14" ht="13.5" customHeight="1">
      <c r="A73" s="17"/>
      <c r="B73" s="4" t="s">
        <v>11</v>
      </c>
      <c r="C73" s="34">
        <f>'1月1月'!$E$13</f>
        <v>18992</v>
      </c>
      <c r="D73" s="34">
        <f>'2月1日'!$E$13</f>
        <v>18985</v>
      </c>
      <c r="E73" s="34">
        <f>'3月1日'!$E$13</f>
        <v>18962</v>
      </c>
      <c r="F73" s="34">
        <f>'4月1日'!$E$13</f>
        <v>18927</v>
      </c>
      <c r="G73" s="34">
        <f>'5月1日'!$E$13</f>
        <v>18992</v>
      </c>
      <c r="H73" s="34">
        <f>'6月1日'!$E$13</f>
        <v>18976</v>
      </c>
      <c r="I73" s="34">
        <f>'7月1日'!$E$13</f>
        <v>18978</v>
      </c>
      <c r="J73" s="34">
        <f>'8月1日'!$E$13</f>
        <v>18995</v>
      </c>
      <c r="K73" s="34">
        <f>'9月1日'!$E$13</f>
        <v>19049</v>
      </c>
      <c r="L73" s="34">
        <f>'10月1日'!$E$13</f>
        <v>19023</v>
      </c>
      <c r="M73" s="34">
        <f>'11月1日'!$E$13</f>
        <v>19033</v>
      </c>
      <c r="N73" s="35">
        <f>'12月1日'!$E$13</f>
        <v>19011</v>
      </c>
    </row>
    <row r="74" spans="1:14" ht="13.5" customHeight="1">
      <c r="A74" s="17"/>
      <c r="B74" s="4" t="s">
        <v>12</v>
      </c>
      <c r="C74" s="1">
        <f>'1月1月'!$F$13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'1月1月'!$G$13</f>
        <v>3497.605893186004</v>
      </c>
      <c r="D75" s="22">
        <f>'2月1日'!$G$13</f>
        <v>3496.3167587476983</v>
      </c>
      <c r="E75" s="22">
        <f>'3月1日'!$G$13</f>
        <v>3492.081031307551</v>
      </c>
      <c r="F75" s="22">
        <f>'4月1日'!$G$13</f>
        <v>3485.6353591160223</v>
      </c>
      <c r="G75" s="22">
        <f>'5月1日'!$G$13</f>
        <v>3497.605893186004</v>
      </c>
      <c r="H75" s="22">
        <f>'6月1日'!$G$13</f>
        <v>3494.659300184162</v>
      </c>
      <c r="I75" s="22">
        <f>'7月1日'!$G$13</f>
        <v>3495.0276243093926</v>
      </c>
      <c r="J75" s="22">
        <f>'8月1日'!$G$13</f>
        <v>3498.158379373849</v>
      </c>
      <c r="K75" s="22">
        <f>'9月1日'!$G$13</f>
        <v>3508.1031307550647</v>
      </c>
      <c r="L75" s="22">
        <f>'10月1日'!$G$13</f>
        <v>3503.314917127072</v>
      </c>
      <c r="M75" s="22">
        <f>'11月1日'!$G$13</f>
        <v>3505.156537753223</v>
      </c>
      <c r="N75" s="23">
        <f>'12月1日'!$G$13</f>
        <v>3501.104972375691</v>
      </c>
    </row>
    <row r="76" spans="1:14" ht="13.5" customHeight="1">
      <c r="A76" s="15" t="s">
        <v>23</v>
      </c>
      <c r="B76" s="16" t="s">
        <v>8</v>
      </c>
      <c r="C76" s="36">
        <f>'1月1月'!$B$14</f>
        <v>11330</v>
      </c>
      <c r="D76" s="36">
        <f>'2月1日'!$B$14</f>
        <v>11344</v>
      </c>
      <c r="E76" s="36">
        <f>'3月1日'!$B$14</f>
        <v>11335</v>
      </c>
      <c r="F76" s="36">
        <f>'4月1日'!$B$14</f>
        <v>11240</v>
      </c>
      <c r="G76" s="36">
        <f>'5月1日'!$B$14</f>
        <v>11307</v>
      </c>
      <c r="H76" s="36">
        <f>'6月1日'!$B$14</f>
        <v>11333</v>
      </c>
      <c r="I76" s="36">
        <f>'7月1日'!$B$14</f>
        <v>11349</v>
      </c>
      <c r="J76" s="36">
        <f>'8月1日'!$B$14</f>
        <v>11368</v>
      </c>
      <c r="K76" s="36">
        <f>'9月1日'!$B$14</f>
        <v>11378</v>
      </c>
      <c r="L76" s="36">
        <f>'10月1日'!$B$14</f>
        <v>11387</v>
      </c>
      <c r="M76" s="36">
        <f>'11月1日'!$B$14</f>
        <v>11407</v>
      </c>
      <c r="N76" s="37">
        <f>'12月1日'!$B$14</f>
        <v>11428</v>
      </c>
    </row>
    <row r="77" spans="1:14" ht="13.5" customHeight="1">
      <c r="A77" s="17"/>
      <c r="B77" s="4" t="s">
        <v>9</v>
      </c>
      <c r="C77" s="6">
        <f>'1月1月'!$C$14</f>
        <v>13167</v>
      </c>
      <c r="D77" s="6">
        <f>'2月1日'!$C$14</f>
        <v>13181</v>
      </c>
      <c r="E77" s="6">
        <f>'3月1日'!$C$14</f>
        <v>13188</v>
      </c>
      <c r="F77" s="6">
        <f>'4月1日'!$C$14</f>
        <v>13071</v>
      </c>
      <c r="G77" s="6">
        <f>'5月1日'!$C$14</f>
        <v>13102</v>
      </c>
      <c r="H77" s="6">
        <f>'6月1日'!$C$14</f>
        <v>13130</v>
      </c>
      <c r="I77" s="6">
        <f>'7月1日'!$C$14</f>
        <v>13136</v>
      </c>
      <c r="J77" s="6">
        <f>'8月1日'!$C$14</f>
        <v>13158</v>
      </c>
      <c r="K77" s="6">
        <f>'9月1日'!$C$14</f>
        <v>13159</v>
      </c>
      <c r="L77" s="6">
        <f>'10月1日'!$C$14</f>
        <v>13159</v>
      </c>
      <c r="M77" s="6">
        <f>'11月1日'!$C$14</f>
        <v>13166</v>
      </c>
      <c r="N77" s="18">
        <f>'12月1日'!$C$14</f>
        <v>13167</v>
      </c>
    </row>
    <row r="78" spans="1:14" ht="13.5" customHeight="1">
      <c r="A78" s="17"/>
      <c r="B78" s="4" t="s">
        <v>10</v>
      </c>
      <c r="C78" s="6">
        <f>'1月1月'!$D$14</f>
        <v>14513</v>
      </c>
      <c r="D78" s="6">
        <f>'2月1日'!$D$14</f>
        <v>14519</v>
      </c>
      <c r="E78" s="6">
        <f>'3月1日'!$D$14</f>
        <v>14515</v>
      </c>
      <c r="F78" s="6">
        <f>'4月1日'!$D$14</f>
        <v>14429</v>
      </c>
      <c r="G78" s="6">
        <f>'5月1日'!$D$14</f>
        <v>14453</v>
      </c>
      <c r="H78" s="6">
        <f>'6月1日'!$D$14</f>
        <v>14453</v>
      </c>
      <c r="I78" s="6">
        <f>'7月1日'!$D$14</f>
        <v>14464</v>
      </c>
      <c r="J78" s="6">
        <f>'8月1日'!$D$14</f>
        <v>14454</v>
      </c>
      <c r="K78" s="6">
        <f>'9月1日'!$D$14</f>
        <v>14462</v>
      </c>
      <c r="L78" s="6">
        <f>'10月1日'!$D$14</f>
        <v>14458</v>
      </c>
      <c r="M78" s="6">
        <f>'11月1日'!$D$14</f>
        <v>14489</v>
      </c>
      <c r="N78" s="18">
        <f>'12月1日'!$D$14</f>
        <v>14498</v>
      </c>
    </row>
    <row r="79" spans="1:14" ht="13.5" customHeight="1">
      <c r="A79" s="17"/>
      <c r="B79" s="4" t="s">
        <v>11</v>
      </c>
      <c r="C79" s="34">
        <f>'1月1月'!$E$14</f>
        <v>27680</v>
      </c>
      <c r="D79" s="34">
        <f>'2月1日'!$E$14</f>
        <v>27700</v>
      </c>
      <c r="E79" s="34">
        <f>'3月1日'!$E$14</f>
        <v>27703</v>
      </c>
      <c r="F79" s="34">
        <f>'4月1日'!$E$14</f>
        <v>27500</v>
      </c>
      <c r="G79" s="34">
        <f>'5月1日'!$E$14</f>
        <v>27555</v>
      </c>
      <c r="H79" s="34">
        <f>'6月1日'!$E$14</f>
        <v>27583</v>
      </c>
      <c r="I79" s="34">
        <f>'7月1日'!$E$14</f>
        <v>27600</v>
      </c>
      <c r="J79" s="34">
        <f>'8月1日'!$E$14</f>
        <v>27612</v>
      </c>
      <c r="K79" s="34">
        <f>'9月1日'!$E$14</f>
        <v>27621</v>
      </c>
      <c r="L79" s="34">
        <f>'10月1日'!$E$14</f>
        <v>27617</v>
      </c>
      <c r="M79" s="34">
        <f>'11月1日'!$E$14</f>
        <v>27655</v>
      </c>
      <c r="N79" s="35">
        <f>'12月1日'!$E$14</f>
        <v>27665</v>
      </c>
    </row>
    <row r="80" spans="1:14" ht="13.5" customHeight="1">
      <c r="A80" s="17"/>
      <c r="B80" s="4" t="s">
        <v>12</v>
      </c>
      <c r="C80" s="1">
        <f>'1月1月'!$F$14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'1月1月'!$G$14</f>
        <v>2400.6938421509108</v>
      </c>
      <c r="D81" s="22">
        <f>'2月1日'!$G$14</f>
        <v>2402.4284475281875</v>
      </c>
      <c r="E81" s="22">
        <f>'3月1日'!$G$14</f>
        <v>2402.688638334779</v>
      </c>
      <c r="F81" s="22">
        <f>'4月1日'!$G$14</f>
        <v>2385.082393755421</v>
      </c>
      <c r="G81" s="22">
        <f>'5月1日'!$G$14</f>
        <v>2389.8525585429315</v>
      </c>
      <c r="H81" s="22">
        <f>'6月1日'!$G$14</f>
        <v>2392.281006071119</v>
      </c>
      <c r="I81" s="22">
        <f>'7月1日'!$G$14</f>
        <v>2393.755420641804</v>
      </c>
      <c r="J81" s="22">
        <f>'8月1日'!$G$14</f>
        <v>2394.79618386817</v>
      </c>
      <c r="K81" s="22">
        <f>'9月1日'!$G$14</f>
        <v>2395.5767562879446</v>
      </c>
      <c r="L81" s="22">
        <f>'10月1日'!$G$14</f>
        <v>2395.2298352124894</v>
      </c>
      <c r="M81" s="22">
        <f>'11月1日'!$G$14</f>
        <v>2398.525585429315</v>
      </c>
      <c r="N81" s="23">
        <f>'12月1日'!$G$14</f>
        <v>2399.392888117953</v>
      </c>
    </row>
    <row r="82" spans="1:14" ht="13.5" customHeight="1">
      <c r="A82" s="15" t="s">
        <v>27</v>
      </c>
      <c r="B82" s="16" t="s">
        <v>8</v>
      </c>
      <c r="C82" s="36">
        <f>'1月1月'!$B$15</f>
        <v>6055</v>
      </c>
      <c r="D82" s="36">
        <f>'2月1日'!$B$15</f>
        <v>6059</v>
      </c>
      <c r="E82" s="36">
        <f>'3月1日'!$B$15</f>
        <v>6062</v>
      </c>
      <c r="F82" s="36">
        <f>'4月1日'!$B$15</f>
        <v>6049</v>
      </c>
      <c r="G82" s="36">
        <f>'5月1日'!$B$15</f>
        <v>6125</v>
      </c>
      <c r="H82" s="36">
        <f>'6月1日'!$B$15</f>
        <v>6127</v>
      </c>
      <c r="I82" s="36">
        <f>'7月1日'!$B$15</f>
        <v>6134</v>
      </c>
      <c r="J82" s="36">
        <f>'8月1日'!$B$15</f>
        <v>6141</v>
      </c>
      <c r="K82" s="36">
        <f>'9月1日'!$B$15</f>
        <v>6153</v>
      </c>
      <c r="L82" s="36">
        <f>'10月1日'!$B$15</f>
        <v>6133</v>
      </c>
      <c r="M82" s="36">
        <f>'11月1日'!$B$15</f>
        <v>6188</v>
      </c>
      <c r="N82" s="37">
        <f>'12月1日'!$B$15</f>
        <v>6193</v>
      </c>
    </row>
    <row r="83" spans="1:14" ht="13.5" customHeight="1">
      <c r="A83" s="17"/>
      <c r="B83" s="4" t="s">
        <v>9</v>
      </c>
      <c r="C83" s="6">
        <f>'1月1月'!$C$15</f>
        <v>7905</v>
      </c>
      <c r="D83" s="6">
        <f>'2月1日'!$C$15</f>
        <v>7918</v>
      </c>
      <c r="E83" s="6">
        <f>'3月1日'!$C$15</f>
        <v>7908</v>
      </c>
      <c r="F83" s="6">
        <f>'4月1日'!$C$15</f>
        <v>7878</v>
      </c>
      <c r="G83" s="6">
        <f>'5月1日'!$C$15</f>
        <v>7952</v>
      </c>
      <c r="H83" s="6">
        <f>'6月1日'!$C$15</f>
        <v>7943</v>
      </c>
      <c r="I83" s="6">
        <f>'7月1日'!$C$15</f>
        <v>7960</v>
      </c>
      <c r="J83" s="6">
        <f>'8月1日'!$C$15</f>
        <v>7950</v>
      </c>
      <c r="K83" s="6">
        <f>'9月1日'!$C$15</f>
        <v>7957</v>
      </c>
      <c r="L83" s="6">
        <f>'10月1日'!$C$15</f>
        <v>7931</v>
      </c>
      <c r="M83" s="6">
        <f>'11月1日'!$C$15</f>
        <v>7981</v>
      </c>
      <c r="N83" s="18">
        <f>'12月1日'!$C$15</f>
        <v>7974</v>
      </c>
    </row>
    <row r="84" spans="1:14" ht="13.5" customHeight="1">
      <c r="A84" s="17"/>
      <c r="B84" s="4" t="s">
        <v>10</v>
      </c>
      <c r="C84" s="6">
        <f>'1月1月'!$D$15</f>
        <v>8525</v>
      </c>
      <c r="D84" s="6">
        <f>'2月1日'!$D$15</f>
        <v>8520</v>
      </c>
      <c r="E84" s="6">
        <f>'3月1日'!$D$15</f>
        <v>8521</v>
      </c>
      <c r="F84" s="6">
        <f>'4月1日'!$D$15</f>
        <v>8509</v>
      </c>
      <c r="G84" s="6">
        <f>'5月1日'!$D$15</f>
        <v>8545</v>
      </c>
      <c r="H84" s="6">
        <f>'6月1日'!$D$15</f>
        <v>8530</v>
      </c>
      <c r="I84" s="6">
        <f>'7月1日'!$D$15</f>
        <v>8551</v>
      </c>
      <c r="J84" s="6">
        <f>'8月1日'!$D$15</f>
        <v>8550</v>
      </c>
      <c r="K84" s="6">
        <f>'9月1日'!$D$15</f>
        <v>8559</v>
      </c>
      <c r="L84" s="6">
        <f>'10月1日'!$D$15</f>
        <v>8549</v>
      </c>
      <c r="M84" s="6">
        <f>'11月1日'!$D$15</f>
        <v>8573</v>
      </c>
      <c r="N84" s="18">
        <f>'12月1日'!$D$15</f>
        <v>8575</v>
      </c>
    </row>
    <row r="85" spans="1:14" ht="13.5" customHeight="1">
      <c r="A85" s="17"/>
      <c r="B85" s="4" t="s">
        <v>11</v>
      </c>
      <c r="C85" s="34">
        <f>'1月1月'!$E$15</f>
        <v>16430</v>
      </c>
      <c r="D85" s="34">
        <f>'2月1日'!$E$15</f>
        <v>16438</v>
      </c>
      <c r="E85" s="34">
        <f>'3月1日'!$E$15</f>
        <v>16429</v>
      </c>
      <c r="F85" s="34">
        <f>'4月1日'!$E$15</f>
        <v>16387</v>
      </c>
      <c r="G85" s="34">
        <f>'5月1日'!$E$15</f>
        <v>16497</v>
      </c>
      <c r="H85" s="34">
        <f>'6月1日'!$E$15</f>
        <v>16473</v>
      </c>
      <c r="I85" s="34">
        <f>'7月1日'!$E$15</f>
        <v>16511</v>
      </c>
      <c r="J85" s="34">
        <f>'8月1日'!$E$15</f>
        <v>16500</v>
      </c>
      <c r="K85" s="34">
        <f>'9月1日'!$E$15</f>
        <v>16516</v>
      </c>
      <c r="L85" s="34">
        <f>'10月1日'!$E$15</f>
        <v>16480</v>
      </c>
      <c r="M85" s="34">
        <f>'11月1日'!$E$15</f>
        <v>16554</v>
      </c>
      <c r="N85" s="35">
        <f>'12月1日'!$E$15</f>
        <v>16549</v>
      </c>
    </row>
    <row r="86" spans="1:14" ht="13.5" customHeight="1">
      <c r="A86" s="17"/>
      <c r="B86" s="4" t="s">
        <v>12</v>
      </c>
      <c r="C86" s="1">
        <f>'1月1月'!$F$15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'1月1月'!$G$15</f>
        <v>1115.4107264086897</v>
      </c>
      <c r="D87" s="22">
        <f>'2月1日'!$G$15</f>
        <v>1115.9538357094366</v>
      </c>
      <c r="E87" s="22">
        <f>'3月1日'!$G$15</f>
        <v>1115.3428377460964</v>
      </c>
      <c r="F87" s="22">
        <f>'4月1日'!$G$15</f>
        <v>1112.4915139171758</v>
      </c>
      <c r="G87" s="22">
        <f>'5月1日'!$G$15</f>
        <v>1119.959266802444</v>
      </c>
      <c r="H87" s="22">
        <f>'6月1日'!$G$15</f>
        <v>1118.3299389002036</v>
      </c>
      <c r="I87" s="22">
        <f>'7月1日'!$G$15</f>
        <v>1120.9097080787508</v>
      </c>
      <c r="J87" s="22">
        <f>'8月1日'!$G$15</f>
        <v>1120.162932790224</v>
      </c>
      <c r="K87" s="22">
        <f>'9月1日'!$G$15</f>
        <v>1121.2491513917175</v>
      </c>
      <c r="L87" s="22">
        <f>'10月1日'!$G$15</f>
        <v>1118.805159538357</v>
      </c>
      <c r="M87" s="22">
        <f>'11月1日'!$G$15</f>
        <v>1123.8289205702647</v>
      </c>
      <c r="N87" s="23">
        <f>'12月1日'!$G$15</f>
        <v>1123.489477257298</v>
      </c>
    </row>
    <row r="88" spans="1:14" ht="13.5" customHeight="1">
      <c r="A88" s="15" t="s">
        <v>3</v>
      </c>
      <c r="B88" s="16" t="s">
        <v>8</v>
      </c>
      <c r="C88" s="36">
        <f>'1月1月'!$B$16</f>
        <v>2250</v>
      </c>
      <c r="D88" s="36">
        <f>'2月1日'!$B$16</f>
        <v>2258</v>
      </c>
      <c r="E88" s="36">
        <f>'3月1日'!$B$16</f>
        <v>2261</v>
      </c>
      <c r="F88" s="36">
        <f>'4月1日'!$B$16</f>
        <v>2264</v>
      </c>
      <c r="G88" s="36">
        <f>'5月1日'!$B$16</f>
        <v>2267</v>
      </c>
      <c r="H88" s="36">
        <f>'6月1日'!$B$16</f>
        <v>2273</v>
      </c>
      <c r="I88" s="36">
        <f>'7月1日'!$B$16</f>
        <v>2273</v>
      </c>
      <c r="J88" s="36">
        <f>'8月1日'!$B$16</f>
        <v>2271</v>
      </c>
      <c r="K88" s="36">
        <f>'9月1日'!$B$16</f>
        <v>2278</v>
      </c>
      <c r="L88" s="36">
        <f>'10月1日'!$B$16</f>
        <v>2288</v>
      </c>
      <c r="M88" s="36">
        <f>'11月1日'!$B$16</f>
        <v>2293</v>
      </c>
      <c r="N88" s="37">
        <f>'12月1日'!$B$16</f>
        <v>2294</v>
      </c>
    </row>
    <row r="89" spans="1:14" ht="13.5" customHeight="1">
      <c r="A89" s="17"/>
      <c r="B89" s="4" t="s">
        <v>9</v>
      </c>
      <c r="C89" s="6">
        <f>'1月1月'!$C$16</f>
        <v>3322</v>
      </c>
      <c r="D89" s="6">
        <f>'2月1日'!$C$16</f>
        <v>3325</v>
      </c>
      <c r="E89" s="6">
        <f>'3月1日'!$C$16</f>
        <v>3326</v>
      </c>
      <c r="F89" s="6">
        <f>'4月1日'!$C$16</f>
        <v>3309</v>
      </c>
      <c r="G89" s="6">
        <f>'5月1日'!$C$16</f>
        <v>3311</v>
      </c>
      <c r="H89" s="6">
        <f>'6月1日'!$C$16</f>
        <v>3319</v>
      </c>
      <c r="I89" s="6">
        <f>'7月1日'!$C$16</f>
        <v>3312</v>
      </c>
      <c r="J89" s="6">
        <f>'8月1日'!$C$16</f>
        <v>3306</v>
      </c>
      <c r="K89" s="6">
        <f>'9月1日'!$C$16</f>
        <v>3309</v>
      </c>
      <c r="L89" s="6">
        <f>'10月1日'!$C$16</f>
        <v>3313</v>
      </c>
      <c r="M89" s="6">
        <f>'11月1日'!$C$16</f>
        <v>3313</v>
      </c>
      <c r="N89" s="18">
        <f>'12月1日'!$C$16</f>
        <v>3304</v>
      </c>
    </row>
    <row r="90" spans="1:14" ht="13.5" customHeight="1">
      <c r="A90" s="17"/>
      <c r="B90" s="4" t="s">
        <v>10</v>
      </c>
      <c r="C90" s="6">
        <f>'1月1月'!$D$16</f>
        <v>3498</v>
      </c>
      <c r="D90" s="6">
        <f>'2月1日'!$D$16</f>
        <v>3502</v>
      </c>
      <c r="E90" s="6">
        <f>'3月1日'!$D$16</f>
        <v>3507</v>
      </c>
      <c r="F90" s="6">
        <f>'4月1日'!$D$16</f>
        <v>3498</v>
      </c>
      <c r="G90" s="6">
        <f>'5月1日'!$D$16</f>
        <v>3492</v>
      </c>
      <c r="H90" s="6">
        <f>'6月1日'!$D$16</f>
        <v>3494</v>
      </c>
      <c r="I90" s="6">
        <f>'7月1日'!$D$16</f>
        <v>3491</v>
      </c>
      <c r="J90" s="6">
        <f>'8月1日'!$D$16</f>
        <v>3486</v>
      </c>
      <c r="K90" s="6">
        <f>'9月1日'!$D$16</f>
        <v>3488</v>
      </c>
      <c r="L90" s="6">
        <f>'10月1日'!$D$16</f>
        <v>3488</v>
      </c>
      <c r="M90" s="6">
        <f>'11月1日'!$D$16</f>
        <v>3492</v>
      </c>
      <c r="N90" s="18">
        <f>'12月1日'!$D$16</f>
        <v>3488</v>
      </c>
    </row>
    <row r="91" spans="1:14" ht="13.5" customHeight="1">
      <c r="A91" s="17"/>
      <c r="B91" s="4" t="s">
        <v>11</v>
      </c>
      <c r="C91" s="34">
        <f>'1月1月'!$E$16</f>
        <v>6820</v>
      </c>
      <c r="D91" s="34">
        <f>'2月1日'!$E$16</f>
        <v>6827</v>
      </c>
      <c r="E91" s="34">
        <f>'3月1日'!$E$16</f>
        <v>6833</v>
      </c>
      <c r="F91" s="34">
        <f>'4月1日'!$E$16</f>
        <v>6807</v>
      </c>
      <c r="G91" s="34">
        <f>'5月1日'!$E$16</f>
        <v>6803</v>
      </c>
      <c r="H91" s="34">
        <f>'6月1日'!$E$16</f>
        <v>6813</v>
      </c>
      <c r="I91" s="34">
        <f>'7月1日'!$E$16</f>
        <v>6803</v>
      </c>
      <c r="J91" s="34">
        <f>'8月1日'!$E$16</f>
        <v>6792</v>
      </c>
      <c r="K91" s="34">
        <f>'9月1日'!$E$16</f>
        <v>6797</v>
      </c>
      <c r="L91" s="34">
        <f>'10月1日'!$E$16</f>
        <v>6801</v>
      </c>
      <c r="M91" s="34">
        <f>'11月1日'!$E$16</f>
        <v>6805</v>
      </c>
      <c r="N91" s="35">
        <f>'12月1日'!$E$16</f>
        <v>6792</v>
      </c>
    </row>
    <row r="92" spans="1:14" ht="13.5" customHeight="1">
      <c r="A92" s="17"/>
      <c r="B92" s="4" t="s">
        <v>12</v>
      </c>
      <c r="C92" s="1">
        <f>'1月1月'!$F$16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'1月1月'!$G$16</f>
        <v>176.22739018087853</v>
      </c>
      <c r="D93" s="22">
        <f>'2月1日'!$G$16</f>
        <v>176.40826873385012</v>
      </c>
      <c r="E93" s="22">
        <f>'3月1日'!$G$16</f>
        <v>176.56330749354004</v>
      </c>
      <c r="F93" s="22">
        <f>'4月1日'!$G$16</f>
        <v>175.89147286821705</v>
      </c>
      <c r="G93" s="22">
        <f>'5月1日'!$G$16</f>
        <v>175.78811369509043</v>
      </c>
      <c r="H93" s="22">
        <f>'6月1日'!$G$16</f>
        <v>176.04651162790697</v>
      </c>
      <c r="I93" s="22">
        <f>'7月1日'!$G$16</f>
        <v>175.78811369509043</v>
      </c>
      <c r="J93" s="22">
        <f>'8月1日'!$G$16</f>
        <v>175.50387596899225</v>
      </c>
      <c r="K93" s="22">
        <f>'9月1日'!$G$16</f>
        <v>175.63307493540051</v>
      </c>
      <c r="L93" s="22">
        <f>'10月1日'!$G$16</f>
        <v>175.7364341085271</v>
      </c>
      <c r="M93" s="22">
        <f>'11月1日'!$G$16</f>
        <v>175.83979328165373</v>
      </c>
      <c r="N93" s="23">
        <f>'12月1日'!$G$16</f>
        <v>175.50387596899225</v>
      </c>
    </row>
    <row r="94" spans="1:14" ht="13.5" customHeight="1">
      <c r="A94" s="15" t="s">
        <v>4</v>
      </c>
      <c r="B94" s="16" t="s">
        <v>8</v>
      </c>
      <c r="C94" s="36">
        <f>'1月1月'!$B$17</f>
        <v>3578</v>
      </c>
      <c r="D94" s="36">
        <f>'2月1日'!$B$17</f>
        <v>3581</v>
      </c>
      <c r="E94" s="36">
        <f>'3月1日'!$B$17</f>
        <v>3583</v>
      </c>
      <c r="F94" s="36">
        <f>'4月1日'!$B$17</f>
        <v>3588</v>
      </c>
      <c r="G94" s="36">
        <f>'5月1日'!$B$17</f>
        <v>3592</v>
      </c>
      <c r="H94" s="36">
        <f>'6月1日'!$B$17</f>
        <v>3599</v>
      </c>
      <c r="I94" s="36">
        <f>'7月1日'!$B$17</f>
        <v>3596</v>
      </c>
      <c r="J94" s="36">
        <f>'8月1日'!$B$17</f>
        <v>3598</v>
      </c>
      <c r="K94" s="36">
        <f>'9月1日'!$B$17</f>
        <v>3600</v>
      </c>
      <c r="L94" s="36">
        <f>'10月1日'!$B$17</f>
        <v>3594</v>
      </c>
      <c r="M94" s="36">
        <f>'11月1日'!$B$17</f>
        <v>3598</v>
      </c>
      <c r="N94" s="37">
        <f>'12月1日'!$B$17</f>
        <v>3600</v>
      </c>
    </row>
    <row r="95" spans="1:14" ht="13.5" customHeight="1">
      <c r="A95" s="17"/>
      <c r="B95" s="4" t="s">
        <v>9</v>
      </c>
      <c r="C95" s="6">
        <f>'1月1月'!$C$17</f>
        <v>4693</v>
      </c>
      <c r="D95" s="6">
        <f>'2月1日'!$C$17</f>
        <v>4701</v>
      </c>
      <c r="E95" s="6">
        <f>'3月1日'!$C$17</f>
        <v>4700</v>
      </c>
      <c r="F95" s="6">
        <f>'4月1日'!$C$17</f>
        <v>4686</v>
      </c>
      <c r="G95" s="6">
        <f>'5月1日'!$C$17</f>
        <v>4682</v>
      </c>
      <c r="H95" s="6">
        <f>'6月1日'!$C$17</f>
        <v>4678</v>
      </c>
      <c r="I95" s="6">
        <f>'7月1日'!$C$17</f>
        <v>4675</v>
      </c>
      <c r="J95" s="6">
        <f>'8月1日'!$C$17</f>
        <v>4663</v>
      </c>
      <c r="K95" s="6">
        <f>'9月1日'!$C$17</f>
        <v>4656</v>
      </c>
      <c r="L95" s="6">
        <f>'10月1日'!$C$17</f>
        <v>4651</v>
      </c>
      <c r="M95" s="6">
        <f>'11月1日'!$C$17</f>
        <v>4647</v>
      </c>
      <c r="N95" s="18">
        <f>'12月1日'!$C$17</f>
        <v>4645</v>
      </c>
    </row>
    <row r="96" spans="1:14" ht="13.5" customHeight="1">
      <c r="A96" s="17"/>
      <c r="B96" s="4" t="s">
        <v>10</v>
      </c>
      <c r="C96" s="6">
        <f>'1月1月'!$D$17</f>
        <v>5126</v>
      </c>
      <c r="D96" s="6">
        <f>'2月1日'!$D$17</f>
        <v>5118</v>
      </c>
      <c r="E96" s="6">
        <f>'3月1日'!$D$17</f>
        <v>5114</v>
      </c>
      <c r="F96" s="6">
        <f>'4月1日'!$D$17</f>
        <v>5102</v>
      </c>
      <c r="G96" s="6">
        <f>'5月1日'!$D$17</f>
        <v>5094</v>
      </c>
      <c r="H96" s="6">
        <f>'6月1日'!$D$17</f>
        <v>5100</v>
      </c>
      <c r="I96" s="6">
        <f>'7月1日'!$D$17</f>
        <v>5091</v>
      </c>
      <c r="J96" s="6">
        <f>'8月1日'!$D$17</f>
        <v>5091</v>
      </c>
      <c r="K96" s="6">
        <f>'9月1日'!$D$17</f>
        <v>5091</v>
      </c>
      <c r="L96" s="6">
        <f>'10月1日'!$D$17</f>
        <v>5082</v>
      </c>
      <c r="M96" s="6">
        <f>'11月1日'!$D$17</f>
        <v>5079</v>
      </c>
      <c r="N96" s="18">
        <f>'12月1日'!$D$17</f>
        <v>5072</v>
      </c>
    </row>
    <row r="97" spans="1:14" ht="13.5" customHeight="1">
      <c r="A97" s="17"/>
      <c r="B97" s="4" t="s">
        <v>11</v>
      </c>
      <c r="C97" s="34">
        <f>'1月1月'!$E$17</f>
        <v>9819</v>
      </c>
      <c r="D97" s="34">
        <f>'2月1日'!$E$17</f>
        <v>9819</v>
      </c>
      <c r="E97" s="34">
        <f>'3月1日'!$E$17</f>
        <v>9814</v>
      </c>
      <c r="F97" s="34">
        <f>'4月1日'!$E$17</f>
        <v>9788</v>
      </c>
      <c r="G97" s="34">
        <f>'5月1日'!$E$17</f>
        <v>9776</v>
      </c>
      <c r="H97" s="34">
        <f>'6月1日'!$E$17</f>
        <v>9778</v>
      </c>
      <c r="I97" s="34">
        <f>'7月1日'!$E$17</f>
        <v>9766</v>
      </c>
      <c r="J97" s="34">
        <f>'8月1日'!$E$17</f>
        <v>9754</v>
      </c>
      <c r="K97" s="34">
        <f>'9月1日'!$E$17</f>
        <v>9747</v>
      </c>
      <c r="L97" s="34">
        <f>'10月1日'!$E$17</f>
        <v>9733</v>
      </c>
      <c r="M97" s="34">
        <f>'11月1日'!$E$17</f>
        <v>9726</v>
      </c>
      <c r="N97" s="35">
        <f>'12月1日'!$E$17</f>
        <v>9717</v>
      </c>
    </row>
    <row r="98" spans="1:14" ht="13.5" customHeight="1">
      <c r="A98" s="17"/>
      <c r="B98" s="4" t="s">
        <v>12</v>
      </c>
      <c r="C98" s="1">
        <f>'1月1月'!$F$17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'1月1月'!$G$17</f>
        <v>481.79587831207067</v>
      </c>
      <c r="D99" s="22">
        <f>'2月1日'!$G$17</f>
        <v>481.79587831207067</v>
      </c>
      <c r="E99" s="22">
        <f>'3月1日'!$G$17</f>
        <v>481.5505397448479</v>
      </c>
      <c r="F99" s="22">
        <f>'4月1日'!$G$17</f>
        <v>480.2747791952895</v>
      </c>
      <c r="G99" s="22">
        <f>'5月1日'!$G$17</f>
        <v>479.6859666339549</v>
      </c>
      <c r="H99" s="22">
        <f>'6月1日'!$G$17</f>
        <v>479.78410206084396</v>
      </c>
      <c r="I99" s="22">
        <f>'7月1日'!$G$17</f>
        <v>479.19528949950933</v>
      </c>
      <c r="J99" s="22">
        <f>'8月1日'!$G$17</f>
        <v>478.6064769381747</v>
      </c>
      <c r="K99" s="22">
        <f>'9月1日'!$G$17</f>
        <v>478.2630029440628</v>
      </c>
      <c r="L99" s="22">
        <f>'10月1日'!$G$17</f>
        <v>477.5760549558391</v>
      </c>
      <c r="M99" s="22">
        <f>'11月1日'!$G$17</f>
        <v>477.2325809617272</v>
      </c>
      <c r="N99" s="23">
        <f>'12月1日'!$G$17</f>
        <v>476.7909715407262</v>
      </c>
    </row>
    <row r="100" spans="1:14" ht="13.5" customHeight="1">
      <c r="A100" s="15" t="s">
        <v>28</v>
      </c>
      <c r="B100" s="16" t="s">
        <v>8</v>
      </c>
      <c r="C100" s="36">
        <f>'1月1月'!$B$18</f>
        <v>581</v>
      </c>
      <c r="D100" s="36">
        <f>'2月1日'!$B$18</f>
        <v>581</v>
      </c>
      <c r="E100" s="36">
        <f>'3月1日'!$B$18</f>
        <v>579</v>
      </c>
      <c r="F100" s="36">
        <f>'4月1日'!$B$18</f>
        <v>572</v>
      </c>
      <c r="G100" s="36">
        <f>'5月1日'!$B$18</f>
        <v>582</v>
      </c>
      <c r="H100" s="36">
        <f>'6月1日'!$B$18</f>
        <v>584</v>
      </c>
      <c r="I100" s="36">
        <f>'7月1日'!$B$18</f>
        <v>585</v>
      </c>
      <c r="J100" s="36">
        <f>'8月1日'!$B$18</f>
        <v>585</v>
      </c>
      <c r="K100" s="36">
        <f>'9月1日'!$B$18</f>
        <v>587</v>
      </c>
      <c r="L100" s="36">
        <f>'10月1日'!$B$18</f>
        <v>588</v>
      </c>
      <c r="M100" s="36">
        <f>'11月1日'!$B$18</f>
        <v>585</v>
      </c>
      <c r="N100" s="37">
        <f>'12月1日'!$B$18</f>
        <v>587</v>
      </c>
    </row>
    <row r="101" spans="1:14" ht="13.5" customHeight="1">
      <c r="A101" s="17"/>
      <c r="B101" s="4" t="s">
        <v>9</v>
      </c>
      <c r="C101" s="6">
        <f>'1月1月'!$C$18</f>
        <v>847</v>
      </c>
      <c r="D101" s="6">
        <f>'2月1日'!$C$18</f>
        <v>849</v>
      </c>
      <c r="E101" s="6">
        <f>'3月1日'!$C$18</f>
        <v>845</v>
      </c>
      <c r="F101" s="6">
        <f>'4月1日'!$C$18</f>
        <v>835</v>
      </c>
      <c r="G101" s="6">
        <f>'5月1日'!$C$18</f>
        <v>846</v>
      </c>
      <c r="H101" s="6">
        <f>'6月1日'!$C$18</f>
        <v>848</v>
      </c>
      <c r="I101" s="6">
        <f>'7月1日'!$C$18</f>
        <v>846</v>
      </c>
      <c r="J101" s="6">
        <f>'8月1日'!$C$18</f>
        <v>847</v>
      </c>
      <c r="K101" s="6">
        <f>'9月1日'!$C$18</f>
        <v>847</v>
      </c>
      <c r="L101" s="6">
        <f>'10月1日'!$C$18</f>
        <v>852</v>
      </c>
      <c r="M101" s="6">
        <f>'11月1日'!$C$18</f>
        <v>848</v>
      </c>
      <c r="N101" s="18">
        <f>'12月1日'!$C$18</f>
        <v>843</v>
      </c>
    </row>
    <row r="102" spans="1:14" ht="13.5" customHeight="1">
      <c r="A102" s="17"/>
      <c r="B102" s="4" t="s">
        <v>10</v>
      </c>
      <c r="C102" s="6">
        <f>'1月1月'!$D$18</f>
        <v>896</v>
      </c>
      <c r="D102" s="6">
        <f>'2月1日'!$D$18</f>
        <v>895</v>
      </c>
      <c r="E102" s="6">
        <f>'3月1日'!$D$18</f>
        <v>895</v>
      </c>
      <c r="F102" s="6">
        <f>'4月1日'!$D$18</f>
        <v>885</v>
      </c>
      <c r="G102" s="6">
        <f>'5月1日'!$D$18</f>
        <v>885</v>
      </c>
      <c r="H102" s="6">
        <f>'6月1日'!$D$18</f>
        <v>885</v>
      </c>
      <c r="I102" s="6">
        <f>'7月1日'!$D$18</f>
        <v>884</v>
      </c>
      <c r="J102" s="6">
        <f>'8月1日'!$D$18</f>
        <v>881</v>
      </c>
      <c r="K102" s="6">
        <f>'9月1日'!$D$18</f>
        <v>881</v>
      </c>
      <c r="L102" s="6">
        <f>'10月1日'!$D$18</f>
        <v>880</v>
      </c>
      <c r="M102" s="6">
        <f>'11月1日'!$D$18</f>
        <v>880</v>
      </c>
      <c r="N102" s="18">
        <f>'12月1日'!$D$18</f>
        <v>875</v>
      </c>
    </row>
    <row r="103" spans="1:14" ht="13.5" customHeight="1">
      <c r="A103" s="17"/>
      <c r="B103" s="4" t="s">
        <v>11</v>
      </c>
      <c r="C103" s="34">
        <f>'1月1月'!$E$18</f>
        <v>1743</v>
      </c>
      <c r="D103" s="34">
        <f>'2月1日'!$E$18</f>
        <v>1744</v>
      </c>
      <c r="E103" s="34">
        <f>'3月1日'!$E$18</f>
        <v>1740</v>
      </c>
      <c r="F103" s="34">
        <f>'4月1日'!$E$18</f>
        <v>1720</v>
      </c>
      <c r="G103" s="34">
        <f>'5月1日'!$E$18</f>
        <v>1731</v>
      </c>
      <c r="H103" s="34">
        <f>'6月1日'!$E$18</f>
        <v>1733</v>
      </c>
      <c r="I103" s="34">
        <f>'7月1日'!$E$18</f>
        <v>1730</v>
      </c>
      <c r="J103" s="34">
        <f>'8月1日'!$E$18</f>
        <v>1728</v>
      </c>
      <c r="K103" s="34">
        <f>'9月1日'!$E$18</f>
        <v>1728</v>
      </c>
      <c r="L103" s="34">
        <f>'10月1日'!$E$18</f>
        <v>1732</v>
      </c>
      <c r="M103" s="34">
        <f>'11月1日'!$E$18</f>
        <v>1728</v>
      </c>
      <c r="N103" s="35">
        <f>'12月1日'!$E$18</f>
        <v>1718</v>
      </c>
    </row>
    <row r="104" spans="1:14" ht="13.5" customHeight="1">
      <c r="A104" s="17"/>
      <c r="B104" s="4" t="s">
        <v>12</v>
      </c>
      <c r="C104" s="1">
        <f>'1月1月'!$F$18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'1月1月'!$G$18</f>
        <v>146.8407750631845</v>
      </c>
      <c r="D105" s="22">
        <f>'2月1日'!$G$18</f>
        <v>146.9250210614996</v>
      </c>
      <c r="E105" s="22">
        <f>'3月1日'!$G$18</f>
        <v>146.58803706823926</v>
      </c>
      <c r="F105" s="22">
        <f>'4月1日'!$G$18</f>
        <v>144.90311710193768</v>
      </c>
      <c r="G105" s="22">
        <f>'5月1日'!$G$18</f>
        <v>145.82982308340354</v>
      </c>
      <c r="H105" s="22">
        <f>'6月1日'!$G$18</f>
        <v>145.9983150800337</v>
      </c>
      <c r="I105" s="22">
        <f>'7月1日'!$G$18</f>
        <v>145.74557708508846</v>
      </c>
      <c r="J105" s="22">
        <f>'8月1日'!$G$18</f>
        <v>145.57708508845832</v>
      </c>
      <c r="K105" s="22">
        <f>'9月1日'!$G$18</f>
        <v>145.57708508845832</v>
      </c>
      <c r="L105" s="22">
        <f>'10月1日'!$G$18</f>
        <v>145.91406908171862</v>
      </c>
      <c r="M105" s="22">
        <f>'11月1日'!$G$18</f>
        <v>145.57708508845832</v>
      </c>
      <c r="N105" s="23">
        <f>'12月1日'!$G$18</f>
        <v>144.73462510530752</v>
      </c>
    </row>
    <row r="106" spans="1:14" ht="13.5" customHeight="1">
      <c r="A106" s="15" t="s">
        <v>24</v>
      </c>
      <c r="B106" s="16" t="s">
        <v>8</v>
      </c>
      <c r="C106" s="36">
        <f>'1月1月'!$B$19</f>
        <v>1399</v>
      </c>
      <c r="D106" s="36">
        <f>'2月1日'!$B$19</f>
        <v>1402</v>
      </c>
      <c r="E106" s="36">
        <f>'3月1日'!$B$19</f>
        <v>1405</v>
      </c>
      <c r="F106" s="36">
        <f>'4月1日'!$B$19</f>
        <v>1410</v>
      </c>
      <c r="G106" s="36">
        <f>'5月1日'!$B$19</f>
        <v>1410</v>
      </c>
      <c r="H106" s="36">
        <f>'6月1日'!$B$19</f>
        <v>1406</v>
      </c>
      <c r="I106" s="36">
        <f>'7月1日'!$B$19</f>
        <v>1405</v>
      </c>
      <c r="J106" s="36">
        <f>'8月1日'!$B$19</f>
        <v>1405</v>
      </c>
      <c r="K106" s="36">
        <f>'9月1日'!$B$19</f>
        <v>1404</v>
      </c>
      <c r="L106" s="36">
        <f>'10月1日'!$B$19</f>
        <v>1405</v>
      </c>
      <c r="M106" s="36">
        <f>'11月1日'!$B$19</f>
        <v>1406</v>
      </c>
      <c r="N106" s="37">
        <f>'12月1日'!$B$19</f>
        <v>1401</v>
      </c>
    </row>
    <row r="107" spans="1:14" ht="13.5" customHeight="1">
      <c r="A107" s="17"/>
      <c r="B107" s="4" t="s">
        <v>9</v>
      </c>
      <c r="C107" s="6">
        <f>'1月1月'!$C$19</f>
        <v>1661</v>
      </c>
      <c r="D107" s="6">
        <f>'2月1日'!$C$19</f>
        <v>1656</v>
      </c>
      <c r="E107" s="6">
        <f>'3月1日'!$C$19</f>
        <v>1658</v>
      </c>
      <c r="F107" s="6">
        <f>'4月1日'!$C$19</f>
        <v>1661</v>
      </c>
      <c r="G107" s="6">
        <f>'5月1日'!$C$19</f>
        <v>1660</v>
      </c>
      <c r="H107" s="6">
        <f>'6月1日'!$C$19</f>
        <v>1657</v>
      </c>
      <c r="I107" s="6">
        <f>'7月1日'!$C$19</f>
        <v>1659</v>
      </c>
      <c r="J107" s="6">
        <f>'8月1日'!$C$19</f>
        <v>1661</v>
      </c>
      <c r="K107" s="6">
        <f>'9月1日'!$C$19</f>
        <v>1655</v>
      </c>
      <c r="L107" s="6">
        <f>'10月1日'!$C$19</f>
        <v>1647</v>
      </c>
      <c r="M107" s="6">
        <f>'11月1日'!$C$19</f>
        <v>1644</v>
      </c>
      <c r="N107" s="18">
        <f>'12月1日'!$C$19</f>
        <v>1638</v>
      </c>
    </row>
    <row r="108" spans="1:14" ht="13.5" customHeight="1">
      <c r="A108" s="17"/>
      <c r="B108" s="4" t="s">
        <v>10</v>
      </c>
      <c r="C108" s="6">
        <f>'1月1月'!$D$19</f>
        <v>1767</v>
      </c>
      <c r="D108" s="6">
        <f>'2月1日'!$D$19</f>
        <v>1768</v>
      </c>
      <c r="E108" s="6">
        <f>'3月1日'!$D$19</f>
        <v>1765</v>
      </c>
      <c r="F108" s="6">
        <f>'4月1日'!$D$19</f>
        <v>1768</v>
      </c>
      <c r="G108" s="6">
        <f>'5月1日'!$D$19</f>
        <v>1767</v>
      </c>
      <c r="H108" s="6">
        <f>'6月1日'!$D$19</f>
        <v>1761</v>
      </c>
      <c r="I108" s="6">
        <f>'7月1日'!$D$19</f>
        <v>1759</v>
      </c>
      <c r="J108" s="6">
        <f>'8月1日'!$D$19</f>
        <v>1766</v>
      </c>
      <c r="K108" s="6">
        <f>'9月1日'!$D$19</f>
        <v>1766</v>
      </c>
      <c r="L108" s="6">
        <f>'10月1日'!$D$19</f>
        <v>1766</v>
      </c>
      <c r="M108" s="6">
        <f>'11月1日'!$D$19</f>
        <v>1763</v>
      </c>
      <c r="N108" s="18">
        <f>'12月1日'!$D$19</f>
        <v>1759</v>
      </c>
    </row>
    <row r="109" spans="1:14" ht="13.5" customHeight="1">
      <c r="A109" s="17"/>
      <c r="B109" s="4" t="s">
        <v>11</v>
      </c>
      <c r="C109" s="34">
        <f>'1月1月'!$E$19</f>
        <v>3428</v>
      </c>
      <c r="D109" s="34">
        <f>'2月1日'!$E$19</f>
        <v>3424</v>
      </c>
      <c r="E109" s="34">
        <f>'3月1日'!$E$19</f>
        <v>3423</v>
      </c>
      <c r="F109" s="34">
        <f>'4月1日'!$E$19</f>
        <v>3429</v>
      </c>
      <c r="G109" s="34">
        <f>'5月1日'!$E$19</f>
        <v>3427</v>
      </c>
      <c r="H109" s="34">
        <f>'6月1日'!$E$19</f>
        <v>3418</v>
      </c>
      <c r="I109" s="34">
        <f>'7月1日'!$E$19</f>
        <v>3418</v>
      </c>
      <c r="J109" s="34">
        <f>'8月1日'!$E$19</f>
        <v>3427</v>
      </c>
      <c r="K109" s="34">
        <f>'9月1日'!$E$19</f>
        <v>3421</v>
      </c>
      <c r="L109" s="34">
        <f>'10月1日'!$E$19</f>
        <v>3413</v>
      </c>
      <c r="M109" s="34">
        <f>'11月1日'!$E$19</f>
        <v>3407</v>
      </c>
      <c r="N109" s="35">
        <f>'12月1日'!$E$19</f>
        <v>3397</v>
      </c>
    </row>
    <row r="110" spans="1:14" ht="13.5" customHeight="1">
      <c r="A110" s="17"/>
      <c r="B110" s="4" t="s">
        <v>12</v>
      </c>
      <c r="C110" s="1">
        <f>'1月1月'!$F$19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'1月1月'!$G$19</f>
        <v>541.5481832543444</v>
      </c>
      <c r="D111" s="22">
        <f>'2月1日'!$G$19</f>
        <v>540.9162717219589</v>
      </c>
      <c r="E111" s="22">
        <f>'3月1日'!$G$19</f>
        <v>540.7582938388625</v>
      </c>
      <c r="F111" s="22">
        <f>'4月1日'!$G$19</f>
        <v>541.7061611374407</v>
      </c>
      <c r="G111" s="22">
        <f>'5月1日'!$G$19</f>
        <v>541.390205371248</v>
      </c>
      <c r="H111" s="22">
        <f>'6月1日'!$G$19</f>
        <v>539.9684044233808</v>
      </c>
      <c r="I111" s="22">
        <f>'7月1日'!$G$19</f>
        <v>539.9684044233808</v>
      </c>
      <c r="J111" s="22">
        <f>'8月1日'!$G$19</f>
        <v>541.390205371248</v>
      </c>
      <c r="K111" s="22">
        <f>'9月1日'!$G$19</f>
        <v>540.4423380726698</v>
      </c>
      <c r="L111" s="22">
        <f>'10月1日'!$G$19</f>
        <v>539.1785150078989</v>
      </c>
      <c r="M111" s="22">
        <f>'11月1日'!$G$19</f>
        <v>538.2306477093207</v>
      </c>
      <c r="N111" s="23">
        <f>'12月1日'!$G$19</f>
        <v>536.6508688783571</v>
      </c>
    </row>
    <row r="112" spans="1:14" ht="13.5" customHeight="1">
      <c r="A112" s="15" t="s">
        <v>26</v>
      </c>
      <c r="B112" s="16" t="s">
        <v>8</v>
      </c>
      <c r="C112" s="36">
        <f>'1月1月'!$B$20</f>
        <v>6399</v>
      </c>
      <c r="D112" s="36">
        <f>'2月1日'!$B$20</f>
        <v>6400</v>
      </c>
      <c r="E112" s="36">
        <f>'3月1日'!$B$20</f>
        <v>6410</v>
      </c>
      <c r="F112" s="36">
        <f>'4月1日'!$B$20</f>
        <v>6411</v>
      </c>
      <c r="G112" s="36">
        <f>'5月1日'!$B$20</f>
        <v>6454</v>
      </c>
      <c r="H112" s="36">
        <f>'6月1日'!$B$20</f>
        <v>6460</v>
      </c>
      <c r="I112" s="36">
        <f>'7月1日'!$B$20</f>
        <v>6471</v>
      </c>
      <c r="J112" s="36">
        <f>'8月1日'!$B$20</f>
        <v>6468</v>
      </c>
      <c r="K112" s="36">
        <f>'9月1日'!$B$20</f>
        <v>6461</v>
      </c>
      <c r="L112" s="36">
        <f>'10月1日'!$B$20</f>
        <v>6470</v>
      </c>
      <c r="M112" s="36">
        <f>'11月1日'!$B$20</f>
        <v>6474</v>
      </c>
      <c r="N112" s="37">
        <f>'12月1日'!$B$20</f>
        <v>6483</v>
      </c>
    </row>
    <row r="113" spans="1:14" ht="13.5" customHeight="1">
      <c r="A113" s="17"/>
      <c r="B113" s="4" t="s">
        <v>9</v>
      </c>
      <c r="C113" s="6">
        <f>'1月1月'!$C$20</f>
        <v>8151</v>
      </c>
      <c r="D113" s="6">
        <f>'2月1日'!$C$20</f>
        <v>8145</v>
      </c>
      <c r="E113" s="6">
        <f>'3月1日'!$C$20</f>
        <v>8154</v>
      </c>
      <c r="F113" s="6">
        <f>'4月1日'!$C$20</f>
        <v>8143</v>
      </c>
      <c r="G113" s="6">
        <f>'5月1日'!$C$20</f>
        <v>8192</v>
      </c>
      <c r="H113" s="6">
        <f>'6月1日'!$C$20</f>
        <v>8184</v>
      </c>
      <c r="I113" s="6">
        <f>'7月1日'!$C$20</f>
        <v>8197</v>
      </c>
      <c r="J113" s="6">
        <f>'8月1日'!$C$20</f>
        <v>8187</v>
      </c>
      <c r="K113" s="6">
        <f>'9月1日'!$C$20</f>
        <v>8173</v>
      </c>
      <c r="L113" s="6">
        <f>'10月1日'!$C$20</f>
        <v>8179</v>
      </c>
      <c r="M113" s="6">
        <f>'11月1日'!$C$20</f>
        <v>8179</v>
      </c>
      <c r="N113" s="18">
        <f>'12月1日'!$C$20</f>
        <v>8190</v>
      </c>
    </row>
    <row r="114" spans="1:14" ht="13.5" customHeight="1">
      <c r="A114" s="17"/>
      <c r="B114" s="4" t="s">
        <v>10</v>
      </c>
      <c r="C114" s="6">
        <f>'1月1月'!$D$20</f>
        <v>8568</v>
      </c>
      <c r="D114" s="6">
        <f>'2月1日'!$D$20</f>
        <v>8569</v>
      </c>
      <c r="E114" s="6">
        <f>'3月1日'!$D$20</f>
        <v>8582</v>
      </c>
      <c r="F114" s="6">
        <f>'4月1日'!$D$20</f>
        <v>8535</v>
      </c>
      <c r="G114" s="6">
        <f>'5月1日'!$D$20</f>
        <v>8567</v>
      </c>
      <c r="H114" s="6">
        <f>'6月1日'!$D$20</f>
        <v>8568</v>
      </c>
      <c r="I114" s="6">
        <f>'7月1日'!$D$20</f>
        <v>8564</v>
      </c>
      <c r="J114" s="6">
        <f>'8月1日'!$D$20</f>
        <v>8553</v>
      </c>
      <c r="K114" s="6">
        <f>'9月1日'!$D$20</f>
        <v>8545</v>
      </c>
      <c r="L114" s="6">
        <f>'10月1日'!$D$20</f>
        <v>8580</v>
      </c>
      <c r="M114" s="6">
        <f>'11月1日'!$D$20</f>
        <v>8585</v>
      </c>
      <c r="N114" s="18">
        <f>'12月1日'!$D$20</f>
        <v>8583</v>
      </c>
    </row>
    <row r="115" spans="1:14" ht="13.5" customHeight="1">
      <c r="A115" s="17"/>
      <c r="B115" s="4" t="s">
        <v>11</v>
      </c>
      <c r="C115" s="34">
        <f>'1月1月'!$E$20</f>
        <v>16719</v>
      </c>
      <c r="D115" s="34">
        <f>'2月1日'!$E$20</f>
        <v>16714</v>
      </c>
      <c r="E115" s="34">
        <f>'3月1日'!$E$20</f>
        <v>16736</v>
      </c>
      <c r="F115" s="34">
        <f>'4月1日'!$E$20</f>
        <v>16678</v>
      </c>
      <c r="G115" s="34">
        <f>'5月1日'!$E$20</f>
        <v>16759</v>
      </c>
      <c r="H115" s="34">
        <f>'6月1日'!$E$20</f>
        <v>16752</v>
      </c>
      <c r="I115" s="34">
        <f>'7月1日'!$E$20</f>
        <v>16761</v>
      </c>
      <c r="J115" s="34">
        <f>'8月1日'!$E$20</f>
        <v>16740</v>
      </c>
      <c r="K115" s="34">
        <f>'9月1日'!$E$20</f>
        <v>16718</v>
      </c>
      <c r="L115" s="34">
        <f>'10月1日'!$E$20</f>
        <v>16759</v>
      </c>
      <c r="M115" s="34">
        <f>'11月1日'!$E$20</f>
        <v>16764</v>
      </c>
      <c r="N115" s="35">
        <f>'12月1日'!$E$20</f>
        <v>16773</v>
      </c>
    </row>
    <row r="116" spans="1:14" ht="13.5" customHeight="1">
      <c r="A116" s="17"/>
      <c r="B116" s="4" t="s">
        <v>12</v>
      </c>
      <c r="C116" s="1">
        <f>'1月1月'!$F$20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'1月1月'!$G$20</f>
        <v>922.6821192052979</v>
      </c>
      <c r="D117" s="22">
        <f>'2月1日'!$G$20</f>
        <v>922.4061810154525</v>
      </c>
      <c r="E117" s="22">
        <f>'3月1日'!$G$20</f>
        <v>923.6203090507726</v>
      </c>
      <c r="F117" s="22">
        <f>'4月1日'!$G$20</f>
        <v>920.419426048565</v>
      </c>
      <c r="G117" s="22">
        <f>'5月1日'!$G$20</f>
        <v>924.8896247240617</v>
      </c>
      <c r="H117" s="22">
        <f>'6月1日'!$G$20</f>
        <v>924.5033112582781</v>
      </c>
      <c r="I117" s="22">
        <f>'7月1日'!$G$20</f>
        <v>925</v>
      </c>
      <c r="J117" s="22">
        <f>'8月1日'!$G$20</f>
        <v>923.841059602649</v>
      </c>
      <c r="K117" s="22">
        <f>'9月1日'!$G$20</f>
        <v>922.6269315673288</v>
      </c>
      <c r="L117" s="22">
        <f>'10月1日'!$G$20</f>
        <v>924.8896247240617</v>
      </c>
      <c r="M117" s="22">
        <f>'11月1日'!$G$20</f>
        <v>925.1655629139073</v>
      </c>
      <c r="N117" s="23">
        <f>'12月1日'!$G$20</f>
        <v>925.6622516556291</v>
      </c>
    </row>
    <row r="118" spans="1:14" ht="13.5" customHeight="1">
      <c r="A118" s="15" t="s">
        <v>25</v>
      </c>
      <c r="B118" s="16" t="s">
        <v>8</v>
      </c>
      <c r="C118" s="36">
        <f>'1月1月'!$B$21</f>
        <v>2192</v>
      </c>
      <c r="D118" s="36">
        <f>'2月1日'!$B$21</f>
        <v>2186</v>
      </c>
      <c r="E118" s="36">
        <f>'3月1日'!$B$21</f>
        <v>2187</v>
      </c>
      <c r="F118" s="36">
        <f>'4月1日'!$B$21</f>
        <v>2188</v>
      </c>
      <c r="G118" s="36">
        <f>'5月1日'!$B$21</f>
        <v>2211</v>
      </c>
      <c r="H118" s="36">
        <f>'6月1日'!$B$21</f>
        <v>2225</v>
      </c>
      <c r="I118" s="36">
        <f>'7月1日'!$B$21</f>
        <v>2219</v>
      </c>
      <c r="J118" s="36">
        <f>'8月1日'!$B$21</f>
        <v>2220</v>
      </c>
      <c r="K118" s="36">
        <f>'9月1日'!$B$21</f>
        <v>2224</v>
      </c>
      <c r="L118" s="36">
        <f>'10月1日'!$B$21</f>
        <v>2222</v>
      </c>
      <c r="M118" s="36">
        <f>'11月1日'!$B$21</f>
        <v>2230</v>
      </c>
      <c r="N118" s="37">
        <f>'12月1日'!$B$21</f>
        <v>2227</v>
      </c>
    </row>
    <row r="119" spans="1:14" ht="13.5" customHeight="1">
      <c r="A119" s="17"/>
      <c r="B119" s="4" t="s">
        <v>9</v>
      </c>
      <c r="C119" s="6">
        <f>'1月1月'!$C$21</f>
        <v>2802</v>
      </c>
      <c r="D119" s="6">
        <f>'2月1日'!$C$21</f>
        <v>2802</v>
      </c>
      <c r="E119" s="6">
        <f>'3月1日'!$C$21</f>
        <v>2800</v>
      </c>
      <c r="F119" s="6">
        <f>'4月1日'!$C$21</f>
        <v>2802</v>
      </c>
      <c r="G119" s="6">
        <f>'5月1日'!$C$21</f>
        <v>2800</v>
      </c>
      <c r="H119" s="6">
        <f>'6月1日'!$C$21</f>
        <v>2810</v>
      </c>
      <c r="I119" s="6">
        <f>'7月1日'!$C$21</f>
        <v>2803</v>
      </c>
      <c r="J119" s="6">
        <f>'8月1日'!$C$21</f>
        <v>2807</v>
      </c>
      <c r="K119" s="6">
        <f>'9月1日'!$C$21</f>
        <v>2802</v>
      </c>
      <c r="L119" s="6">
        <f>'10月1日'!$C$21</f>
        <v>2797</v>
      </c>
      <c r="M119" s="6">
        <f>'11月1日'!$C$21</f>
        <v>2800</v>
      </c>
      <c r="N119" s="18">
        <f>'12月1日'!$C$21</f>
        <v>2798</v>
      </c>
    </row>
    <row r="120" spans="1:14" ht="13.5" customHeight="1">
      <c r="A120" s="17"/>
      <c r="B120" s="4" t="s">
        <v>10</v>
      </c>
      <c r="C120" s="6">
        <f>'1月1月'!$D$21</f>
        <v>2924</v>
      </c>
      <c r="D120" s="6">
        <f>'2月1日'!$D$21</f>
        <v>2910</v>
      </c>
      <c r="E120" s="6">
        <f>'3月1日'!$D$21</f>
        <v>2906</v>
      </c>
      <c r="F120" s="6">
        <f>'4月1日'!$D$21</f>
        <v>2906</v>
      </c>
      <c r="G120" s="6">
        <f>'5月1日'!$D$21</f>
        <v>2929</v>
      </c>
      <c r="H120" s="6">
        <f>'6月1日'!$D$21</f>
        <v>2932</v>
      </c>
      <c r="I120" s="6">
        <f>'7月1日'!$D$21</f>
        <v>2928</v>
      </c>
      <c r="J120" s="6">
        <f>'8月1日'!$D$21</f>
        <v>2932</v>
      </c>
      <c r="K120" s="6">
        <f>'9月1日'!$D$21</f>
        <v>2931</v>
      </c>
      <c r="L120" s="6">
        <f>'10月1日'!$D$21</f>
        <v>2925</v>
      </c>
      <c r="M120" s="6">
        <f>'11月1日'!$D$21</f>
        <v>2925</v>
      </c>
      <c r="N120" s="18">
        <f>'12月1日'!$D$21</f>
        <v>2924</v>
      </c>
    </row>
    <row r="121" spans="1:14" ht="13.5" customHeight="1">
      <c r="A121" s="17"/>
      <c r="B121" s="4" t="s">
        <v>11</v>
      </c>
      <c r="C121" s="34">
        <f>'1月1月'!$E$21</f>
        <v>5726</v>
      </c>
      <c r="D121" s="34">
        <f>'2月1日'!$E$21</f>
        <v>5712</v>
      </c>
      <c r="E121" s="34">
        <f>'3月1日'!$E$21</f>
        <v>5706</v>
      </c>
      <c r="F121" s="34">
        <f>'4月1日'!$E$21</f>
        <v>5708</v>
      </c>
      <c r="G121" s="34">
        <f>'5月1日'!$E$21</f>
        <v>5729</v>
      </c>
      <c r="H121" s="34">
        <f>'6月1日'!$E$21</f>
        <v>5742</v>
      </c>
      <c r="I121" s="34">
        <f>'7月1日'!$E$21</f>
        <v>5731</v>
      </c>
      <c r="J121" s="34">
        <f>'8月1日'!$E$21</f>
        <v>5739</v>
      </c>
      <c r="K121" s="34">
        <f>'9月1日'!$E$21</f>
        <v>5733</v>
      </c>
      <c r="L121" s="34">
        <f>'10月1日'!$E$21</f>
        <v>5722</v>
      </c>
      <c r="M121" s="34">
        <f>'11月1日'!$E$21</f>
        <v>5725</v>
      </c>
      <c r="N121" s="35">
        <f>'12月1日'!$E$21</f>
        <v>5722</v>
      </c>
    </row>
    <row r="122" spans="1:14" ht="13.5" customHeight="1">
      <c r="A122" s="17"/>
      <c r="B122" s="4" t="s">
        <v>12</v>
      </c>
      <c r="C122" s="1">
        <f>'1月1月'!$F$21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'1月1月'!$G$21</f>
        <v>664.2691415313226</v>
      </c>
      <c r="D123" s="22">
        <f>'2月1日'!$G$21</f>
        <v>662.6450116009281</v>
      </c>
      <c r="E123" s="22">
        <f>'3月1日'!$G$21</f>
        <v>661.9489559164733</v>
      </c>
      <c r="F123" s="22">
        <f>'4月1日'!$G$21</f>
        <v>662.1809744779583</v>
      </c>
      <c r="G123" s="22">
        <f>'5月1日'!$G$21</f>
        <v>664.6171693735499</v>
      </c>
      <c r="H123" s="22">
        <f>'6月1日'!$G$21</f>
        <v>666.125290023202</v>
      </c>
      <c r="I123" s="22">
        <f>'7月1日'!$G$21</f>
        <v>664.8491879350348</v>
      </c>
      <c r="J123" s="22">
        <f>'8月1日'!$G$21</f>
        <v>665.7772621809745</v>
      </c>
      <c r="K123" s="22">
        <f>'9月1日'!$G$21</f>
        <v>665.0812064965198</v>
      </c>
      <c r="L123" s="22">
        <f>'10月1日'!$G$21</f>
        <v>663.8051044083527</v>
      </c>
      <c r="M123" s="22">
        <f>'11月1日'!$G$21</f>
        <v>664.1531322505801</v>
      </c>
      <c r="N123" s="23">
        <f>'12月1日'!$G$21</f>
        <v>663.8051044083527</v>
      </c>
    </row>
    <row r="124" spans="1:14" ht="13.5" customHeight="1">
      <c r="A124" s="15" t="s">
        <v>29</v>
      </c>
      <c r="B124" s="16" t="s">
        <v>8</v>
      </c>
      <c r="C124" s="36">
        <f>'1月1月'!$B$22</f>
        <v>4670</v>
      </c>
      <c r="D124" s="36">
        <f>'2月1日'!$B$22</f>
        <v>4672</v>
      </c>
      <c r="E124" s="36">
        <f>'3月1日'!$B$22</f>
        <v>4675</v>
      </c>
      <c r="F124" s="36">
        <f>'4月1日'!$B$22</f>
        <v>4686</v>
      </c>
      <c r="G124" s="36">
        <f>'5月1日'!$B$22</f>
        <v>4700</v>
      </c>
      <c r="H124" s="36">
        <f>'6月1日'!$B$22</f>
        <v>4703</v>
      </c>
      <c r="I124" s="36">
        <f>'7月1日'!$B$22</f>
        <v>4697</v>
      </c>
      <c r="J124" s="36">
        <f>'8月1日'!$B$22</f>
        <v>4705</v>
      </c>
      <c r="K124" s="36">
        <f>'9月1日'!$B$22</f>
        <v>4717</v>
      </c>
      <c r="L124" s="36">
        <f>'10月1日'!$B$22</f>
        <v>4704</v>
      </c>
      <c r="M124" s="36">
        <f>'11月1日'!$B$22</f>
        <v>4717</v>
      </c>
      <c r="N124" s="37">
        <f>'12月1日'!$B$22</f>
        <v>4726</v>
      </c>
    </row>
    <row r="125" spans="1:14" ht="13.5" customHeight="1">
      <c r="A125" s="17"/>
      <c r="B125" s="4" t="s">
        <v>9</v>
      </c>
      <c r="C125" s="6">
        <f>'1月1月'!$C$22</f>
        <v>6090</v>
      </c>
      <c r="D125" s="6">
        <f>'2月1日'!$C$22</f>
        <v>6091</v>
      </c>
      <c r="E125" s="6">
        <f>'3月1日'!$C$22</f>
        <v>6088</v>
      </c>
      <c r="F125" s="6">
        <f>'4月1日'!$C$22</f>
        <v>6073</v>
      </c>
      <c r="G125" s="6">
        <f>'5月1日'!$C$22</f>
        <v>6074</v>
      </c>
      <c r="H125" s="6">
        <f>'6月1日'!$C$22</f>
        <v>6065</v>
      </c>
      <c r="I125" s="6">
        <f>'7月1日'!$C$22</f>
        <v>6067</v>
      </c>
      <c r="J125" s="6">
        <f>'8月1日'!$C$22</f>
        <v>6068</v>
      </c>
      <c r="K125" s="6">
        <f>'9月1日'!$C$22</f>
        <v>6075</v>
      </c>
      <c r="L125" s="6">
        <f>'10月1日'!$C$22</f>
        <v>6069</v>
      </c>
      <c r="M125" s="6">
        <f>'11月1日'!$C$22</f>
        <v>6080</v>
      </c>
      <c r="N125" s="18">
        <f>'12月1日'!$C$22</f>
        <v>6086</v>
      </c>
    </row>
    <row r="126" spans="1:14" ht="13.5" customHeight="1">
      <c r="A126" s="17"/>
      <c r="B126" s="4" t="s">
        <v>10</v>
      </c>
      <c r="C126" s="6">
        <f>'1月1月'!$D$22</f>
        <v>6748</v>
      </c>
      <c r="D126" s="6">
        <f>'2月1日'!$D$22</f>
        <v>6751</v>
      </c>
      <c r="E126" s="6">
        <f>'3月1日'!$D$22</f>
        <v>6742</v>
      </c>
      <c r="F126" s="6">
        <f>'4月1日'!$D$22</f>
        <v>6744</v>
      </c>
      <c r="G126" s="6">
        <f>'5月1日'!$D$22</f>
        <v>6745</v>
      </c>
      <c r="H126" s="6">
        <f>'6月1日'!$D$22</f>
        <v>6748</v>
      </c>
      <c r="I126" s="6">
        <f>'7月1日'!$D$22</f>
        <v>6750</v>
      </c>
      <c r="J126" s="6">
        <f>'8月1日'!$D$22</f>
        <v>6760</v>
      </c>
      <c r="K126" s="6">
        <f>'9月1日'!$D$22</f>
        <v>6763</v>
      </c>
      <c r="L126" s="6">
        <f>'10月1日'!$D$22</f>
        <v>6759</v>
      </c>
      <c r="M126" s="6">
        <f>'11月1日'!$D$22</f>
        <v>6769</v>
      </c>
      <c r="N126" s="18">
        <f>'12月1日'!$D$22</f>
        <v>6777</v>
      </c>
    </row>
    <row r="127" spans="1:14" ht="13.5" customHeight="1">
      <c r="A127" s="17"/>
      <c r="B127" s="4" t="s">
        <v>11</v>
      </c>
      <c r="C127" s="34">
        <f>'1月1月'!$E$22</f>
        <v>12838</v>
      </c>
      <c r="D127" s="34">
        <f>'2月1日'!$E$22</f>
        <v>12842</v>
      </c>
      <c r="E127" s="34">
        <f>'3月1日'!$E$22</f>
        <v>12830</v>
      </c>
      <c r="F127" s="34">
        <f>'4月1日'!$E$22</f>
        <v>12817</v>
      </c>
      <c r="G127" s="34">
        <f>'5月1日'!$E$22</f>
        <v>12819</v>
      </c>
      <c r="H127" s="34">
        <f>'6月1日'!$E$22</f>
        <v>12813</v>
      </c>
      <c r="I127" s="34">
        <f>'7月1日'!$E$22</f>
        <v>12817</v>
      </c>
      <c r="J127" s="34">
        <f>'8月1日'!$E$22</f>
        <v>12828</v>
      </c>
      <c r="K127" s="34">
        <f>'9月1日'!$E$22</f>
        <v>12838</v>
      </c>
      <c r="L127" s="34">
        <f>'10月1日'!$E$22</f>
        <v>12828</v>
      </c>
      <c r="M127" s="34">
        <f>'11月1日'!$E$22</f>
        <v>12849</v>
      </c>
      <c r="N127" s="35">
        <f>'12月1日'!$E$22</f>
        <v>12863</v>
      </c>
    </row>
    <row r="128" spans="1:14" ht="13.5" customHeight="1">
      <c r="A128" s="17"/>
      <c r="B128" s="4" t="s">
        <v>12</v>
      </c>
      <c r="C128" s="1">
        <f>'1月1月'!$F$22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'1月1月'!$G$22</f>
        <v>1445.7207207207207</v>
      </c>
      <c r="D129" s="22">
        <f>'2月1日'!$G$22</f>
        <v>1446.171171171171</v>
      </c>
      <c r="E129" s="22">
        <f>'3月1日'!$G$22</f>
        <v>1444.8198198198197</v>
      </c>
      <c r="F129" s="22">
        <f>'4月1日'!$G$22</f>
        <v>1443.3558558558557</v>
      </c>
      <c r="G129" s="22">
        <f>'5月1日'!$G$22</f>
        <v>1443.581081081081</v>
      </c>
      <c r="H129" s="22">
        <f>'6月1日'!$G$22</f>
        <v>1442.9054054054052</v>
      </c>
      <c r="I129" s="22">
        <f>'7月1日'!$G$22</f>
        <v>1443.3558558558557</v>
      </c>
      <c r="J129" s="22">
        <f>'8月1日'!$G$22</f>
        <v>1444.5945945945944</v>
      </c>
      <c r="K129" s="22">
        <f>'9月1日'!$G$22</f>
        <v>1445.7207207207207</v>
      </c>
      <c r="L129" s="22">
        <f>'10月1日'!$G$22</f>
        <v>1444.5945945945944</v>
      </c>
      <c r="M129" s="22">
        <f>'11月1日'!$G$22</f>
        <v>1446.9594594594594</v>
      </c>
      <c r="N129" s="23">
        <f>'12月1日'!$G$22</f>
        <v>1448.536036036036</v>
      </c>
    </row>
    <row r="130" spans="1:14" ht="13.5" customHeight="1">
      <c r="A130" s="15" t="s">
        <v>5</v>
      </c>
      <c r="B130" s="16" t="s">
        <v>8</v>
      </c>
      <c r="C130" s="36">
        <f>'1月1月'!$B$23</f>
        <v>1900</v>
      </c>
      <c r="D130" s="36">
        <f>'2月1日'!$B$23</f>
        <v>1897</v>
      </c>
      <c r="E130" s="36">
        <f>'3月1日'!$B$23</f>
        <v>1908</v>
      </c>
      <c r="F130" s="36">
        <f>'4月1日'!$B$23</f>
        <v>1915</v>
      </c>
      <c r="G130" s="36">
        <f>'5月1日'!$B$23</f>
        <v>1918</v>
      </c>
      <c r="H130" s="36">
        <f>'6月1日'!$B$23</f>
        <v>1925</v>
      </c>
      <c r="I130" s="36">
        <f>'7月1日'!$B$23</f>
        <v>1932</v>
      </c>
      <c r="J130" s="36">
        <f>'8月1日'!$B$23</f>
        <v>1938</v>
      </c>
      <c r="K130" s="36">
        <f>'9月1日'!$B$23</f>
        <v>1942</v>
      </c>
      <c r="L130" s="36">
        <f>'10月1日'!$B$23</f>
        <v>1944</v>
      </c>
      <c r="M130" s="36">
        <f>'11月1日'!$B$23</f>
        <v>1946</v>
      </c>
      <c r="N130" s="37">
        <f>'12月1日'!$B$23</f>
        <v>1952</v>
      </c>
    </row>
    <row r="131" spans="1:14" ht="13.5" customHeight="1">
      <c r="A131" s="17"/>
      <c r="B131" s="4" t="s">
        <v>9</v>
      </c>
      <c r="C131" s="6">
        <f>'1月1月'!$C$23</f>
        <v>2655</v>
      </c>
      <c r="D131" s="6">
        <f>'2月1日'!$C$23</f>
        <v>2647</v>
      </c>
      <c r="E131" s="6">
        <f>'3月1日'!$C$23</f>
        <v>2654</v>
      </c>
      <c r="F131" s="6">
        <f>'4月1日'!$C$23</f>
        <v>2659</v>
      </c>
      <c r="G131" s="6">
        <f>'5月1日'!$C$23</f>
        <v>2658</v>
      </c>
      <c r="H131" s="6">
        <f>'6月1日'!$C$23</f>
        <v>2662</v>
      </c>
      <c r="I131" s="6">
        <f>'7月1日'!$C$23</f>
        <v>2663</v>
      </c>
      <c r="J131" s="6">
        <f>'8月1日'!$C$23</f>
        <v>2661</v>
      </c>
      <c r="K131" s="6">
        <f>'9月1日'!$C$23</f>
        <v>2666</v>
      </c>
      <c r="L131" s="6">
        <f>'10月1日'!$C$23</f>
        <v>2663</v>
      </c>
      <c r="M131" s="6">
        <f>'11月1日'!$C$23</f>
        <v>2666</v>
      </c>
      <c r="N131" s="18">
        <f>'12月1日'!$C$23</f>
        <v>2669</v>
      </c>
    </row>
    <row r="132" spans="1:14" ht="13.5" customHeight="1">
      <c r="A132" s="17"/>
      <c r="B132" s="4" t="s">
        <v>10</v>
      </c>
      <c r="C132" s="6">
        <f>'1月1月'!$D$23</f>
        <v>2912</v>
      </c>
      <c r="D132" s="6">
        <f>'2月1日'!$D$23</f>
        <v>2902</v>
      </c>
      <c r="E132" s="6">
        <f>'3月1日'!$D$23</f>
        <v>2907</v>
      </c>
      <c r="F132" s="6">
        <f>'4月1日'!$D$23</f>
        <v>2908</v>
      </c>
      <c r="G132" s="6">
        <f>'5月1日'!$D$23</f>
        <v>2909</v>
      </c>
      <c r="H132" s="6">
        <f>'6月1日'!$D$23</f>
        <v>2917</v>
      </c>
      <c r="I132" s="6">
        <f>'7月1日'!$D$23</f>
        <v>2922</v>
      </c>
      <c r="J132" s="6">
        <f>'8月1日'!$D$23</f>
        <v>2925</v>
      </c>
      <c r="K132" s="6">
        <f>'9月1日'!$D$23</f>
        <v>2926</v>
      </c>
      <c r="L132" s="6">
        <f>'10月1日'!$D$23</f>
        <v>2927</v>
      </c>
      <c r="M132" s="6">
        <f>'11月1日'!$D$23</f>
        <v>2924</v>
      </c>
      <c r="N132" s="18">
        <f>'12月1日'!$D$23</f>
        <v>2925</v>
      </c>
    </row>
    <row r="133" spans="1:14" ht="13.5" customHeight="1">
      <c r="A133" s="17"/>
      <c r="B133" s="4" t="s">
        <v>11</v>
      </c>
      <c r="C133" s="34">
        <f>'1月1月'!$E$23</f>
        <v>5567</v>
      </c>
      <c r="D133" s="34">
        <f>'2月1日'!$E$23</f>
        <v>5549</v>
      </c>
      <c r="E133" s="34">
        <f>'3月1日'!$E$23</f>
        <v>5561</v>
      </c>
      <c r="F133" s="34">
        <f>'4月1日'!$E$23</f>
        <v>5567</v>
      </c>
      <c r="G133" s="34">
        <f>'5月1日'!$E$23</f>
        <v>5567</v>
      </c>
      <c r="H133" s="34">
        <f>'6月1日'!$E$23</f>
        <v>5579</v>
      </c>
      <c r="I133" s="34">
        <f>'7月1日'!$E$23</f>
        <v>5585</v>
      </c>
      <c r="J133" s="34">
        <f>'8月1日'!$E$23</f>
        <v>5586</v>
      </c>
      <c r="K133" s="34">
        <f>'9月1日'!$E$23</f>
        <v>5592</v>
      </c>
      <c r="L133" s="34">
        <f>'10月1日'!$E$23</f>
        <v>5590</v>
      </c>
      <c r="M133" s="34">
        <f>'11月1日'!$E$23</f>
        <v>5590</v>
      </c>
      <c r="N133" s="35">
        <f>'12月1日'!$E$23</f>
        <v>5594</v>
      </c>
    </row>
    <row r="134" spans="1:14" ht="13.5" customHeight="1">
      <c r="A134" s="17"/>
      <c r="B134" s="4" t="s">
        <v>12</v>
      </c>
      <c r="C134" s="1">
        <f>'1月1月'!$F$23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'1月1月'!$G$23</f>
        <v>1106.7594433399602</v>
      </c>
      <c r="D135" s="22">
        <f>'2月1日'!$G$23</f>
        <v>1103.1809145129223</v>
      </c>
      <c r="E135" s="22">
        <f>'3月1日'!$G$23</f>
        <v>1105.5666003976144</v>
      </c>
      <c r="F135" s="22">
        <f>'4月1日'!$G$23</f>
        <v>1106.7594433399602</v>
      </c>
      <c r="G135" s="22">
        <f>'5月1日'!$G$23</f>
        <v>1106.7594433399602</v>
      </c>
      <c r="H135" s="22">
        <f>'6月1日'!$G$23</f>
        <v>1109.145129224652</v>
      </c>
      <c r="I135" s="22">
        <f>'7月1日'!$G$23</f>
        <v>1110.337972166998</v>
      </c>
      <c r="J135" s="22">
        <f>'8月1日'!$G$23</f>
        <v>1110.5367793240557</v>
      </c>
      <c r="K135" s="22">
        <f>'9月1日'!$G$23</f>
        <v>1111.7296222664015</v>
      </c>
      <c r="L135" s="22">
        <f>'10月1日'!$G$23</f>
        <v>1111.3320079522862</v>
      </c>
      <c r="M135" s="22">
        <f>'11月1日'!$G$23</f>
        <v>1111.3320079522862</v>
      </c>
      <c r="N135" s="23">
        <f>'12月1日'!$G$23</f>
        <v>1112.1272365805169</v>
      </c>
    </row>
    <row r="136" spans="1:14" ht="13.5" customHeight="1">
      <c r="A136" s="25" t="s">
        <v>6</v>
      </c>
      <c r="B136" s="26" t="s">
        <v>8</v>
      </c>
      <c r="C136" s="38">
        <f>'1月1月'!$B$24</f>
        <v>1595</v>
      </c>
      <c r="D136" s="38">
        <f>'2月1日'!$B$24</f>
        <v>1594</v>
      </c>
      <c r="E136" s="38">
        <f>'3月1日'!$B$24</f>
        <v>1593</v>
      </c>
      <c r="F136" s="38">
        <f>'4月1日'!$B$24</f>
        <v>1595</v>
      </c>
      <c r="G136" s="38">
        <f>'5月1日'!$B$24</f>
        <v>1595</v>
      </c>
      <c r="H136" s="38">
        <f>'6月1日'!$B$24</f>
        <v>1600</v>
      </c>
      <c r="I136" s="38">
        <f>'7月1日'!$B$24</f>
        <v>1602</v>
      </c>
      <c r="J136" s="38">
        <f>'8月1日'!$B$24</f>
        <v>1607</v>
      </c>
      <c r="K136" s="38">
        <f>'9月1日'!$B$24</f>
        <v>1604</v>
      </c>
      <c r="L136" s="38">
        <f>'10月1日'!$B$24</f>
        <v>1605</v>
      </c>
      <c r="M136" s="38">
        <f>'11月1日'!$B$24</f>
        <v>1617</v>
      </c>
      <c r="N136" s="39">
        <f>'12月1日'!$B$24</f>
        <v>1613</v>
      </c>
    </row>
    <row r="137" spans="1:14" s="11" customFormat="1" ht="13.5" customHeight="1">
      <c r="A137" s="27"/>
      <c r="B137" s="4" t="s">
        <v>9</v>
      </c>
      <c r="C137" s="6">
        <f>'1月1月'!$C$24</f>
        <v>2200</v>
      </c>
      <c r="D137" s="6">
        <f>'2月1日'!$C$24</f>
        <v>2192</v>
      </c>
      <c r="E137" s="6">
        <f>'3月1日'!$C$24</f>
        <v>2188</v>
      </c>
      <c r="F137" s="6">
        <f>'4月1日'!$C$24</f>
        <v>2183</v>
      </c>
      <c r="G137" s="6">
        <f>'5月1日'!$C$24</f>
        <v>2184</v>
      </c>
      <c r="H137" s="6">
        <f>'6月1日'!$C$24</f>
        <v>2188</v>
      </c>
      <c r="I137" s="6">
        <f>'7月1日'!$C$24</f>
        <v>2189</v>
      </c>
      <c r="J137" s="6">
        <f>'8月1日'!$C$24</f>
        <v>2195</v>
      </c>
      <c r="K137" s="6">
        <f>'9月1日'!$C$24</f>
        <v>2186</v>
      </c>
      <c r="L137" s="6">
        <f>'10月1日'!$C$24</f>
        <v>2182</v>
      </c>
      <c r="M137" s="6">
        <f>'11月1日'!$C$24</f>
        <v>2188</v>
      </c>
      <c r="N137" s="18">
        <f>'12月1日'!$C$24</f>
        <v>2183</v>
      </c>
    </row>
    <row r="138" spans="1:14" s="11" customFormat="1" ht="13.5" customHeight="1">
      <c r="A138" s="28"/>
      <c r="B138" s="4" t="s">
        <v>10</v>
      </c>
      <c r="C138" s="6">
        <f>'1月1月'!$D$24</f>
        <v>2440</v>
      </c>
      <c r="D138" s="6">
        <f>'2月1日'!$D$24</f>
        <v>2441</v>
      </c>
      <c r="E138" s="6">
        <f>'3月1日'!$D$24</f>
        <v>2437</v>
      </c>
      <c r="F138" s="6">
        <f>'4月1日'!$D$24</f>
        <v>2433</v>
      </c>
      <c r="G138" s="6">
        <f>'5月1日'!$D$24</f>
        <v>2437</v>
      </c>
      <c r="H138" s="6">
        <f>'6月1日'!$D$24</f>
        <v>2438</v>
      </c>
      <c r="I138" s="6">
        <f>'7月1日'!$D$24</f>
        <v>2439</v>
      </c>
      <c r="J138" s="6">
        <f>'8月1日'!$D$24</f>
        <v>2443</v>
      </c>
      <c r="K138" s="6">
        <f>'9月1日'!$D$24</f>
        <v>2438</v>
      </c>
      <c r="L138" s="6">
        <f>'10月1日'!$D$24</f>
        <v>2435</v>
      </c>
      <c r="M138" s="6">
        <f>'11月1日'!$D$24</f>
        <v>2440</v>
      </c>
      <c r="N138" s="18">
        <f>'12月1日'!$D$24</f>
        <v>2434</v>
      </c>
    </row>
    <row r="139" spans="1:14" s="11" customFormat="1" ht="13.5" customHeight="1">
      <c r="A139" s="28"/>
      <c r="B139" s="4" t="s">
        <v>11</v>
      </c>
      <c r="C139" s="34">
        <f>'1月1月'!$E$24</f>
        <v>4640</v>
      </c>
      <c r="D139" s="34">
        <f>'2月1日'!$E$24</f>
        <v>4633</v>
      </c>
      <c r="E139" s="34">
        <f>'3月1日'!$E$24</f>
        <v>4625</v>
      </c>
      <c r="F139" s="34">
        <f>'4月1日'!$E$24</f>
        <v>4616</v>
      </c>
      <c r="G139" s="34">
        <f>'5月1日'!$E$24</f>
        <v>4621</v>
      </c>
      <c r="H139" s="34">
        <f>'6月1日'!$E$24</f>
        <v>4626</v>
      </c>
      <c r="I139" s="34">
        <f>'7月1日'!$E$24</f>
        <v>4628</v>
      </c>
      <c r="J139" s="34">
        <f>'8月1日'!$E$24</f>
        <v>4638</v>
      </c>
      <c r="K139" s="34">
        <f>'9月1日'!$E$24</f>
        <v>4624</v>
      </c>
      <c r="L139" s="34">
        <f>'10月1日'!$E$24</f>
        <v>4617</v>
      </c>
      <c r="M139" s="34">
        <f>'11月1日'!$E$24</f>
        <v>4628</v>
      </c>
      <c r="N139" s="35">
        <f>'12月1日'!$E$24</f>
        <v>4617</v>
      </c>
    </row>
    <row r="140" spans="1:14" s="11" customFormat="1" ht="13.5" customHeight="1">
      <c r="A140" s="28"/>
      <c r="B140" s="4" t="s">
        <v>12</v>
      </c>
      <c r="C140" s="1">
        <f>'1月1月'!$F$24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'1月1月'!$G$24</f>
        <v>759.4108019639934</v>
      </c>
      <c r="D141" s="22">
        <f>'2月1日'!$G$24</f>
        <v>758.2651391162029</v>
      </c>
      <c r="E141" s="22">
        <f>'3月1日'!$G$24</f>
        <v>756.9558101472994</v>
      </c>
      <c r="F141" s="22">
        <f>'4月1日'!$G$24</f>
        <v>755.4828150572831</v>
      </c>
      <c r="G141" s="22">
        <f>'5月1日'!$G$24</f>
        <v>756.3011456628477</v>
      </c>
      <c r="H141" s="22">
        <f>'6月1日'!$G$24</f>
        <v>757.1194762684124</v>
      </c>
      <c r="I141" s="22">
        <f>'7月1日'!$G$24</f>
        <v>757.4468085106382</v>
      </c>
      <c r="J141" s="22">
        <f>'8月1日'!$G$24</f>
        <v>759.0834697217675</v>
      </c>
      <c r="K141" s="22">
        <f>'9月1日'!$G$24</f>
        <v>756.7921440261865</v>
      </c>
      <c r="L141" s="22">
        <f>'10月1日'!$G$24</f>
        <v>755.646481178396</v>
      </c>
      <c r="M141" s="22">
        <f>'11月1日'!$G$24</f>
        <v>757.4468085106382</v>
      </c>
      <c r="N141" s="23">
        <f>'12月1日'!$G$24</f>
        <v>755.646481178396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107390</v>
      </c>
      <c r="D142" s="36">
        <f aca="true" t="shared" si="0" ref="D142:N142">SUM(D4,D10,D16,D22,D28,D34,D40,D46,D52,D58,D64,D70,D76,D82,D88,D94,D100,D106,D112,D118,D124,D130,D136,)</f>
        <v>107433</v>
      </c>
      <c r="E142" s="36">
        <f t="shared" si="0"/>
        <v>107423</v>
      </c>
      <c r="F142" s="36">
        <f t="shared" si="0"/>
        <v>106932</v>
      </c>
      <c r="G142" s="36">
        <f t="shared" si="0"/>
        <v>107621</v>
      </c>
      <c r="H142" s="36">
        <f t="shared" si="0"/>
        <v>107759</v>
      </c>
      <c r="I142" s="36">
        <f t="shared" si="0"/>
        <v>107830</v>
      </c>
      <c r="J142" s="36">
        <f t="shared" si="0"/>
        <v>107865</v>
      </c>
      <c r="K142" s="36">
        <f t="shared" si="0"/>
        <v>107948</v>
      </c>
      <c r="L142" s="36">
        <f t="shared" si="0"/>
        <v>107918</v>
      </c>
      <c r="M142" s="36">
        <f t="shared" si="0"/>
        <v>108067</v>
      </c>
      <c r="N142" s="37">
        <f t="shared" si="0"/>
        <v>108154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125271</v>
      </c>
      <c r="D143" s="12">
        <f aca="true" t="shared" si="1" ref="D143:N143">SUM(D5,D11,D17,D23,D29,D35,D41,D47,D53,D59,D65,D71,D77,D83,D89,D95,D101,D107,D113,D119,D125,D131,D137,)</f>
        <v>125276</v>
      </c>
      <c r="E143" s="12">
        <f t="shared" si="1"/>
        <v>125211</v>
      </c>
      <c r="F143" s="12">
        <f t="shared" si="1"/>
        <v>124418</v>
      </c>
      <c r="G143" s="12">
        <f t="shared" si="1"/>
        <v>124851</v>
      </c>
      <c r="H143" s="12">
        <f t="shared" si="1"/>
        <v>124849</v>
      </c>
      <c r="I143" s="12">
        <f t="shared" si="1"/>
        <v>124892</v>
      </c>
      <c r="J143" s="12">
        <f t="shared" si="1"/>
        <v>124871</v>
      </c>
      <c r="K143" s="12">
        <f t="shared" si="1"/>
        <v>124843</v>
      </c>
      <c r="L143" s="12">
        <f t="shared" si="1"/>
        <v>124743</v>
      </c>
      <c r="M143" s="12">
        <f t="shared" si="1"/>
        <v>124765</v>
      </c>
      <c r="N143" s="32">
        <f t="shared" si="1"/>
        <v>124736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137545</v>
      </c>
      <c r="D144" s="12">
        <f aca="true" t="shared" si="2" ref="D144:N144">SUM(D6,D12,D18,D24,D30,D36,D42,D48,D54,D60,D66,D72,D78,D84,D90,D96,D102,D108,D114,D120,D126,D132,D138,)</f>
        <v>137544</v>
      </c>
      <c r="E144" s="12">
        <f t="shared" si="2"/>
        <v>137485</v>
      </c>
      <c r="F144" s="12">
        <f t="shared" si="2"/>
        <v>136941</v>
      </c>
      <c r="G144" s="12">
        <f t="shared" si="2"/>
        <v>137253</v>
      </c>
      <c r="H144" s="12">
        <f t="shared" si="2"/>
        <v>137238</v>
      </c>
      <c r="I144" s="12">
        <f t="shared" si="2"/>
        <v>137223</v>
      </c>
      <c r="J144" s="12">
        <f t="shared" si="2"/>
        <v>137206</v>
      </c>
      <c r="K144" s="12">
        <f t="shared" si="2"/>
        <v>137197</v>
      </c>
      <c r="L144" s="12">
        <f t="shared" si="2"/>
        <v>137107</v>
      </c>
      <c r="M144" s="12">
        <f t="shared" si="2"/>
        <v>137149</v>
      </c>
      <c r="N144" s="32">
        <f t="shared" si="2"/>
        <v>137125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262816</v>
      </c>
      <c r="D145" s="40">
        <f aca="true" t="shared" si="3" ref="D145:N145">SUM(D7,D13,D19,D25,D31,D37,D43,D49,D55,D61,D67,D73,D79,D85,D91,D97,D103,D109,D115,D121,D127,D133,D139,)</f>
        <v>262820</v>
      </c>
      <c r="E145" s="40">
        <f t="shared" si="3"/>
        <v>262696</v>
      </c>
      <c r="F145" s="40">
        <f t="shared" si="3"/>
        <v>261359</v>
      </c>
      <c r="G145" s="40">
        <f t="shared" si="3"/>
        <v>262104</v>
      </c>
      <c r="H145" s="40">
        <f t="shared" si="3"/>
        <v>262087</v>
      </c>
      <c r="I145" s="40">
        <f t="shared" si="3"/>
        <v>262115</v>
      </c>
      <c r="J145" s="40">
        <f t="shared" si="3"/>
        <v>262077</v>
      </c>
      <c r="K145" s="40">
        <f t="shared" si="3"/>
        <v>262040</v>
      </c>
      <c r="L145" s="40">
        <f t="shared" si="3"/>
        <v>261850</v>
      </c>
      <c r="M145" s="40">
        <f t="shared" si="3"/>
        <v>261914</v>
      </c>
      <c r="N145" s="41">
        <f t="shared" si="3"/>
        <v>261861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191.39000000000001</v>
      </c>
      <c r="D146" s="10">
        <f aca="true" t="shared" si="4" ref="D146:N146">SUM(D8,D14,D20,D26,D32,D38,D44,D50,D56,D62,D68,D74,D80,D86,D92,D98,D104,D110,D116,D122,D128,D134,D140,)</f>
        <v>191.39000000000001</v>
      </c>
      <c r="E146" s="10">
        <f t="shared" si="4"/>
        <v>191.39000000000001</v>
      </c>
      <c r="F146" s="10">
        <f t="shared" si="4"/>
        <v>191.39000000000001</v>
      </c>
      <c r="G146" s="10">
        <f t="shared" si="4"/>
        <v>191.39000000000001</v>
      </c>
      <c r="H146" s="10">
        <f t="shared" si="4"/>
        <v>191.39000000000001</v>
      </c>
      <c r="I146" s="10">
        <f t="shared" si="4"/>
        <v>191.39000000000001</v>
      </c>
      <c r="J146" s="10">
        <f t="shared" si="4"/>
        <v>191.39000000000001</v>
      </c>
      <c r="K146" s="10">
        <f t="shared" si="4"/>
        <v>191.39000000000001</v>
      </c>
      <c r="L146" s="10">
        <f t="shared" si="4"/>
        <v>191.39000000000001</v>
      </c>
      <c r="M146" s="10">
        <f t="shared" si="4"/>
        <v>191.39000000000001</v>
      </c>
      <c r="N146" s="33">
        <f t="shared" si="4"/>
        <v>191.39000000000001</v>
      </c>
    </row>
    <row r="147" spans="1:14" s="11" customFormat="1" ht="13.5" customHeight="1" thickBot="1">
      <c r="A147" s="29"/>
      <c r="B147" s="21" t="s">
        <v>13</v>
      </c>
      <c r="C147" s="22">
        <f>'1月1月'!$G$25</f>
        <v>1373.19609174983</v>
      </c>
      <c r="D147" s="22">
        <f>'2月1日'!$G$25</f>
        <v>1373.2169914833585</v>
      </c>
      <c r="E147" s="22">
        <f>'3月1日'!$G$25</f>
        <v>1372.569099743978</v>
      </c>
      <c r="F147" s="22">
        <f>'4月1日'!$G$25</f>
        <v>1365.5833638121112</v>
      </c>
      <c r="G147" s="22">
        <f>'5月1日'!$G$25</f>
        <v>1369.4759391817754</v>
      </c>
      <c r="H147" s="22">
        <f>'6月1日'!$G$25</f>
        <v>1369.3871153142795</v>
      </c>
      <c r="I147" s="22">
        <f>'7月1日'!$G$25</f>
        <v>1369.5334134489783</v>
      </c>
      <c r="J147" s="22">
        <f>'8月1日'!$G$25</f>
        <v>1369.3348659804587</v>
      </c>
      <c r="K147" s="22">
        <f>'9月1日'!$G$25</f>
        <v>1369.141543445321</v>
      </c>
      <c r="L147" s="22">
        <f>'10月1日'!$G$25</f>
        <v>1368.1488061027221</v>
      </c>
      <c r="M147" s="22">
        <f>'11月1日'!$G$25</f>
        <v>1368.4832018391764</v>
      </c>
      <c r="N147" s="23">
        <f>'12月1日'!$G$25</f>
        <v>1368.2062803699253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38596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2766</v>
      </c>
      <c r="C2" s="6">
        <v>2750</v>
      </c>
      <c r="D2" s="6">
        <v>3191</v>
      </c>
      <c r="E2" s="6">
        <f>C2+D2</f>
        <v>5941</v>
      </c>
      <c r="F2" s="1">
        <v>1.62</v>
      </c>
      <c r="G2" s="8">
        <f>E2/F2</f>
        <v>3667.2839506172836</v>
      </c>
    </row>
    <row r="3" spans="1:7" ht="13.5">
      <c r="A3" s="3" t="s">
        <v>50</v>
      </c>
      <c r="B3" s="6">
        <v>1017</v>
      </c>
      <c r="C3" s="6">
        <v>1092</v>
      </c>
      <c r="D3" s="6">
        <v>1300</v>
      </c>
      <c r="E3" s="6">
        <f aca="true" t="shared" si="0" ref="E3:E24">C3+D3</f>
        <v>2392</v>
      </c>
      <c r="F3" s="1">
        <v>1.14</v>
      </c>
      <c r="G3" s="8">
        <f aca="true" t="shared" si="1" ref="G3:G25">E3/F3</f>
        <v>2098.245614035088</v>
      </c>
    </row>
    <row r="4" spans="1:7" ht="13.5">
      <c r="A4" s="3" t="s">
        <v>1</v>
      </c>
      <c r="B4" s="6">
        <v>1200</v>
      </c>
      <c r="C4" s="6">
        <v>1050</v>
      </c>
      <c r="D4" s="6">
        <v>1334</v>
      </c>
      <c r="E4" s="6">
        <f t="shared" si="0"/>
        <v>2384</v>
      </c>
      <c r="F4" s="1">
        <v>0.62</v>
      </c>
      <c r="G4" s="8">
        <f t="shared" si="1"/>
        <v>3845.1612903225805</v>
      </c>
    </row>
    <row r="5" spans="1:7" ht="13.5">
      <c r="A5" s="3" t="s">
        <v>0</v>
      </c>
      <c r="B5" s="6">
        <v>3795</v>
      </c>
      <c r="C5" s="6">
        <v>3452</v>
      </c>
      <c r="D5" s="6">
        <v>4177</v>
      </c>
      <c r="E5" s="6">
        <f t="shared" si="0"/>
        <v>7629</v>
      </c>
      <c r="F5" s="1">
        <v>0.94</v>
      </c>
      <c r="G5" s="8">
        <f t="shared" si="1"/>
        <v>8115.957446808511</v>
      </c>
    </row>
    <row r="6" spans="1:7" ht="13.5">
      <c r="A6" s="3" t="s">
        <v>51</v>
      </c>
      <c r="B6" s="6">
        <v>4808</v>
      </c>
      <c r="C6" s="6">
        <v>4968</v>
      </c>
      <c r="D6" s="6">
        <v>5575</v>
      </c>
      <c r="E6" s="6">
        <f t="shared" si="0"/>
        <v>10543</v>
      </c>
      <c r="F6" s="1">
        <v>2.07</v>
      </c>
      <c r="G6" s="8">
        <f t="shared" si="1"/>
        <v>5093.236714975846</v>
      </c>
    </row>
    <row r="7" spans="1:7" ht="13.5">
      <c r="A7" s="3" t="s">
        <v>52</v>
      </c>
      <c r="B7" s="6">
        <v>6970</v>
      </c>
      <c r="C7" s="6">
        <v>7498</v>
      </c>
      <c r="D7" s="6">
        <v>8083</v>
      </c>
      <c r="E7" s="6">
        <f t="shared" si="0"/>
        <v>15581</v>
      </c>
      <c r="F7" s="9">
        <v>3</v>
      </c>
      <c r="G7" s="8">
        <f t="shared" si="1"/>
        <v>5193.666666666667</v>
      </c>
    </row>
    <row r="8" spans="1:7" ht="13.5">
      <c r="A8" s="3" t="s">
        <v>53</v>
      </c>
      <c r="B8" s="6">
        <v>7059</v>
      </c>
      <c r="C8" s="6">
        <v>7557</v>
      </c>
      <c r="D8" s="6">
        <v>7961</v>
      </c>
      <c r="E8" s="6">
        <f t="shared" si="0"/>
        <v>15518</v>
      </c>
      <c r="F8" s="1">
        <v>3.63</v>
      </c>
      <c r="G8" s="8">
        <f t="shared" si="1"/>
        <v>4274.931129476584</v>
      </c>
    </row>
    <row r="9" spans="1:7" ht="13.5">
      <c r="A9" s="3" t="s">
        <v>54</v>
      </c>
      <c r="B9" s="6">
        <v>5814</v>
      </c>
      <c r="C9" s="6">
        <v>5861</v>
      </c>
      <c r="D9" s="6">
        <v>6884</v>
      </c>
      <c r="E9" s="6">
        <f t="shared" si="0"/>
        <v>12745</v>
      </c>
      <c r="F9" s="1">
        <v>2.45</v>
      </c>
      <c r="G9" s="8">
        <f t="shared" si="1"/>
        <v>5202.04081632653</v>
      </c>
    </row>
    <row r="10" spans="1:7" ht="13.5">
      <c r="A10" s="3" t="s">
        <v>55</v>
      </c>
      <c r="B10" s="6">
        <v>7149</v>
      </c>
      <c r="C10" s="6">
        <v>8637</v>
      </c>
      <c r="D10" s="6">
        <v>9434</v>
      </c>
      <c r="E10" s="6">
        <f t="shared" si="0"/>
        <v>18071</v>
      </c>
      <c r="F10" s="1">
        <v>6.24</v>
      </c>
      <c r="G10" s="8">
        <f t="shared" si="1"/>
        <v>2895.99358974359</v>
      </c>
    </row>
    <row r="11" spans="1:7" ht="13.5">
      <c r="A11" s="3" t="s">
        <v>56</v>
      </c>
      <c r="B11" s="6">
        <v>7103</v>
      </c>
      <c r="C11" s="6">
        <v>8201</v>
      </c>
      <c r="D11" s="6">
        <v>8917</v>
      </c>
      <c r="E11" s="6">
        <f t="shared" si="0"/>
        <v>17118</v>
      </c>
      <c r="F11" s="1">
        <v>4.56</v>
      </c>
      <c r="G11" s="8">
        <f t="shared" si="1"/>
        <v>3753.947368421053</v>
      </c>
    </row>
    <row r="12" spans="1:7" ht="13.5">
      <c r="A12" s="3" t="s">
        <v>2</v>
      </c>
      <c r="B12" s="6">
        <v>10143</v>
      </c>
      <c r="C12" s="6">
        <v>11238</v>
      </c>
      <c r="D12" s="6">
        <v>12496</v>
      </c>
      <c r="E12" s="6">
        <f t="shared" si="0"/>
        <v>23734</v>
      </c>
      <c r="F12" s="1">
        <v>9.39</v>
      </c>
      <c r="G12" s="8">
        <f t="shared" si="1"/>
        <v>2527.5825346112883</v>
      </c>
    </row>
    <row r="13" spans="1:7" ht="13.5">
      <c r="A13" s="3" t="s">
        <v>57</v>
      </c>
      <c r="B13" s="6">
        <v>7776</v>
      </c>
      <c r="C13" s="6">
        <v>9054</v>
      </c>
      <c r="D13" s="6">
        <v>9995</v>
      </c>
      <c r="E13" s="6">
        <f t="shared" si="0"/>
        <v>19049</v>
      </c>
      <c r="F13" s="1">
        <v>5.43</v>
      </c>
      <c r="G13" s="8">
        <f t="shared" si="1"/>
        <v>3508.1031307550647</v>
      </c>
    </row>
    <row r="14" spans="1:7" ht="13.5">
      <c r="A14" s="3" t="s">
        <v>58</v>
      </c>
      <c r="B14" s="6">
        <v>11378</v>
      </c>
      <c r="C14" s="6">
        <v>13159</v>
      </c>
      <c r="D14" s="6">
        <v>14462</v>
      </c>
      <c r="E14" s="6">
        <f t="shared" si="0"/>
        <v>27621</v>
      </c>
      <c r="F14" s="1">
        <v>11.53</v>
      </c>
      <c r="G14" s="8">
        <f t="shared" si="1"/>
        <v>2395.5767562879446</v>
      </c>
    </row>
    <row r="15" spans="1:7" ht="13.5">
      <c r="A15" s="3" t="s">
        <v>59</v>
      </c>
      <c r="B15" s="6">
        <v>6153</v>
      </c>
      <c r="C15" s="6">
        <v>7957</v>
      </c>
      <c r="D15" s="6">
        <v>8559</v>
      </c>
      <c r="E15" s="6">
        <f t="shared" si="0"/>
        <v>16516</v>
      </c>
      <c r="F15" s="1">
        <v>14.73</v>
      </c>
      <c r="G15" s="8">
        <f t="shared" si="1"/>
        <v>1121.2491513917175</v>
      </c>
    </row>
    <row r="16" spans="1:7" ht="13.5">
      <c r="A16" s="3" t="s">
        <v>3</v>
      </c>
      <c r="B16" s="6">
        <v>2278</v>
      </c>
      <c r="C16" s="6">
        <v>3309</v>
      </c>
      <c r="D16" s="6">
        <v>3488</v>
      </c>
      <c r="E16" s="6">
        <f t="shared" si="0"/>
        <v>6797</v>
      </c>
      <c r="F16" s="9">
        <v>38.7</v>
      </c>
      <c r="G16" s="8">
        <f t="shared" si="1"/>
        <v>175.63307493540051</v>
      </c>
    </row>
    <row r="17" spans="1:7" ht="13.5">
      <c r="A17" s="3" t="s">
        <v>4</v>
      </c>
      <c r="B17" s="6">
        <v>3600</v>
      </c>
      <c r="C17" s="6">
        <v>4656</v>
      </c>
      <c r="D17" s="6">
        <v>5091</v>
      </c>
      <c r="E17" s="6">
        <f t="shared" si="0"/>
        <v>9747</v>
      </c>
      <c r="F17" s="1">
        <v>20.38</v>
      </c>
      <c r="G17" s="8">
        <f t="shared" si="1"/>
        <v>478.2630029440628</v>
      </c>
    </row>
    <row r="18" spans="1:7" ht="13.5">
      <c r="A18" s="3" t="s">
        <v>60</v>
      </c>
      <c r="B18" s="6">
        <v>587</v>
      </c>
      <c r="C18" s="6">
        <v>847</v>
      </c>
      <c r="D18" s="6">
        <v>881</v>
      </c>
      <c r="E18" s="6">
        <f t="shared" si="0"/>
        <v>1728</v>
      </c>
      <c r="F18" s="1">
        <v>11.87</v>
      </c>
      <c r="G18" s="8">
        <f t="shared" si="1"/>
        <v>145.57708508845832</v>
      </c>
    </row>
    <row r="19" spans="1:7" ht="13.5">
      <c r="A19" s="3" t="s">
        <v>61</v>
      </c>
      <c r="B19" s="6">
        <v>1404</v>
      </c>
      <c r="C19" s="6">
        <v>1655</v>
      </c>
      <c r="D19" s="6">
        <v>1766</v>
      </c>
      <c r="E19" s="6">
        <f t="shared" si="0"/>
        <v>3421</v>
      </c>
      <c r="F19" s="1">
        <v>6.33</v>
      </c>
      <c r="G19" s="8">
        <f t="shared" si="1"/>
        <v>540.4423380726698</v>
      </c>
    </row>
    <row r="20" spans="1:7" ht="13.5">
      <c r="A20" s="3" t="s">
        <v>62</v>
      </c>
      <c r="B20" s="6">
        <v>6461</v>
      </c>
      <c r="C20" s="6">
        <v>8173</v>
      </c>
      <c r="D20" s="6">
        <v>8545</v>
      </c>
      <c r="E20" s="6">
        <f t="shared" si="0"/>
        <v>16718</v>
      </c>
      <c r="F20" s="1">
        <v>18.12</v>
      </c>
      <c r="G20" s="8">
        <f t="shared" si="1"/>
        <v>922.6269315673288</v>
      </c>
    </row>
    <row r="21" spans="1:7" ht="13.5">
      <c r="A21" s="3" t="s">
        <v>63</v>
      </c>
      <c r="B21" s="6">
        <v>2224</v>
      </c>
      <c r="C21" s="6">
        <v>2802</v>
      </c>
      <c r="D21" s="6">
        <v>2931</v>
      </c>
      <c r="E21" s="6">
        <f t="shared" si="0"/>
        <v>5733</v>
      </c>
      <c r="F21" s="1">
        <v>8.62</v>
      </c>
      <c r="G21" s="8">
        <f t="shared" si="1"/>
        <v>665.0812064965198</v>
      </c>
    </row>
    <row r="22" spans="1:7" ht="13.5">
      <c r="A22" s="3" t="s">
        <v>64</v>
      </c>
      <c r="B22" s="6">
        <v>4717</v>
      </c>
      <c r="C22" s="6">
        <v>6075</v>
      </c>
      <c r="D22" s="6">
        <v>6763</v>
      </c>
      <c r="E22" s="6">
        <f t="shared" si="0"/>
        <v>12838</v>
      </c>
      <c r="F22" s="1">
        <v>8.88</v>
      </c>
      <c r="G22" s="8">
        <f t="shared" si="1"/>
        <v>1445.7207207207207</v>
      </c>
    </row>
    <row r="23" spans="1:7" ht="13.5">
      <c r="A23" s="3" t="s">
        <v>5</v>
      </c>
      <c r="B23" s="6">
        <v>1942</v>
      </c>
      <c r="C23" s="6">
        <v>2666</v>
      </c>
      <c r="D23" s="6">
        <v>2926</v>
      </c>
      <c r="E23" s="6">
        <f t="shared" si="0"/>
        <v>5592</v>
      </c>
      <c r="F23" s="1">
        <v>5.03</v>
      </c>
      <c r="G23" s="8">
        <f t="shared" si="1"/>
        <v>1111.7296222664015</v>
      </c>
    </row>
    <row r="24" spans="1:7" ht="13.5">
      <c r="A24" s="5" t="s">
        <v>6</v>
      </c>
      <c r="B24" s="6">
        <v>1604</v>
      </c>
      <c r="C24" s="6">
        <v>2186</v>
      </c>
      <c r="D24" s="6">
        <v>2438</v>
      </c>
      <c r="E24" s="6">
        <f t="shared" si="0"/>
        <v>4624</v>
      </c>
      <c r="F24" s="1">
        <v>6.11</v>
      </c>
      <c r="G24" s="8">
        <f t="shared" si="1"/>
        <v>756.7921440261865</v>
      </c>
    </row>
    <row r="25" spans="1:7" ht="13.5">
      <c r="A25" s="2" t="s">
        <v>42</v>
      </c>
      <c r="B25" s="6">
        <f>SUM(B2:B24)</f>
        <v>107948</v>
      </c>
      <c r="C25" s="6">
        <f>SUM(C2:C24)</f>
        <v>124843</v>
      </c>
      <c r="D25" s="6">
        <f>SUM(D2:D24)</f>
        <v>137197</v>
      </c>
      <c r="E25" s="6">
        <f>SUM(E2:E24)</f>
        <v>262040</v>
      </c>
      <c r="F25" s="1">
        <f>SUM(F2:F24)</f>
        <v>191.39000000000001</v>
      </c>
      <c r="G25" s="8">
        <f t="shared" si="1"/>
        <v>1369.141543445321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38626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2758</v>
      </c>
      <c r="C2" s="6">
        <v>2752</v>
      </c>
      <c r="D2" s="6">
        <v>3181</v>
      </c>
      <c r="E2" s="6">
        <f>C2+D2</f>
        <v>5933</v>
      </c>
      <c r="F2" s="1">
        <v>1.62</v>
      </c>
      <c r="G2" s="8">
        <f>E2/F2</f>
        <v>3662.3456790123455</v>
      </c>
    </row>
    <row r="3" spans="1:7" ht="13.5">
      <c r="A3" s="3" t="s">
        <v>50</v>
      </c>
      <c r="B3" s="6">
        <v>1019</v>
      </c>
      <c r="C3" s="6">
        <v>1094</v>
      </c>
      <c r="D3" s="6">
        <v>1298</v>
      </c>
      <c r="E3" s="6">
        <f aca="true" t="shared" si="0" ref="E3:E24">C3+D3</f>
        <v>2392</v>
      </c>
      <c r="F3" s="1">
        <v>1.14</v>
      </c>
      <c r="G3" s="8">
        <f aca="true" t="shared" si="1" ref="G3:G25">E3/F3</f>
        <v>2098.245614035088</v>
      </c>
    </row>
    <row r="4" spans="1:7" ht="13.5">
      <c r="A4" s="3" t="s">
        <v>1</v>
      </c>
      <c r="B4" s="6">
        <v>1192</v>
      </c>
      <c r="C4" s="6">
        <v>1048</v>
      </c>
      <c r="D4" s="6">
        <v>1325</v>
      </c>
      <c r="E4" s="6">
        <f t="shared" si="0"/>
        <v>2373</v>
      </c>
      <c r="F4" s="1">
        <v>0.62</v>
      </c>
      <c r="G4" s="8">
        <f t="shared" si="1"/>
        <v>3827.4193548387098</v>
      </c>
    </row>
    <row r="5" spans="1:7" ht="13.5">
      <c r="A5" s="3" t="s">
        <v>0</v>
      </c>
      <c r="B5" s="6">
        <v>3793</v>
      </c>
      <c r="C5" s="6">
        <v>3447</v>
      </c>
      <c r="D5" s="6">
        <v>4168</v>
      </c>
      <c r="E5" s="6">
        <f t="shared" si="0"/>
        <v>7615</v>
      </c>
      <c r="F5" s="1">
        <v>0.94</v>
      </c>
      <c r="G5" s="8">
        <f t="shared" si="1"/>
        <v>8101.063829787235</v>
      </c>
    </row>
    <row r="6" spans="1:7" ht="13.5">
      <c r="A6" s="3" t="s">
        <v>51</v>
      </c>
      <c r="B6" s="6">
        <v>4801</v>
      </c>
      <c r="C6" s="6">
        <v>4962</v>
      </c>
      <c r="D6" s="6">
        <v>5566</v>
      </c>
      <c r="E6" s="6">
        <f t="shared" si="0"/>
        <v>10528</v>
      </c>
      <c r="F6" s="1">
        <v>2.07</v>
      </c>
      <c r="G6" s="8">
        <f t="shared" si="1"/>
        <v>5085.990338164252</v>
      </c>
    </row>
    <row r="7" spans="1:7" ht="13.5">
      <c r="A7" s="3" t="s">
        <v>52</v>
      </c>
      <c r="B7" s="6">
        <v>6973</v>
      </c>
      <c r="C7" s="6">
        <v>7490</v>
      </c>
      <c r="D7" s="6">
        <v>8075</v>
      </c>
      <c r="E7" s="6">
        <f t="shared" si="0"/>
        <v>15565</v>
      </c>
      <c r="F7" s="9">
        <v>3</v>
      </c>
      <c r="G7" s="8">
        <f t="shared" si="1"/>
        <v>5188.333333333333</v>
      </c>
    </row>
    <row r="8" spans="1:7" ht="13.5">
      <c r="A8" s="3" t="s">
        <v>53</v>
      </c>
      <c r="B8" s="6">
        <v>7065</v>
      </c>
      <c r="C8" s="6">
        <v>7553</v>
      </c>
      <c r="D8" s="6">
        <v>7964</v>
      </c>
      <c r="E8" s="6">
        <f t="shared" si="0"/>
        <v>15517</v>
      </c>
      <c r="F8" s="1">
        <v>3.63</v>
      </c>
      <c r="G8" s="8">
        <f t="shared" si="1"/>
        <v>4274.6556473829205</v>
      </c>
    </row>
    <row r="9" spans="1:7" ht="13.5">
      <c r="A9" s="3" t="s">
        <v>54</v>
      </c>
      <c r="B9" s="6">
        <v>5801</v>
      </c>
      <c r="C9" s="6">
        <v>5841</v>
      </c>
      <c r="D9" s="6">
        <v>6872</v>
      </c>
      <c r="E9" s="6">
        <f t="shared" si="0"/>
        <v>12713</v>
      </c>
      <c r="F9" s="1">
        <v>2.45</v>
      </c>
      <c r="G9" s="8">
        <f t="shared" si="1"/>
        <v>5188.9795918367345</v>
      </c>
    </row>
    <row r="10" spans="1:7" ht="13.5">
      <c r="A10" s="3" t="s">
        <v>55</v>
      </c>
      <c r="B10" s="6">
        <v>7149</v>
      </c>
      <c r="C10" s="6">
        <v>8631</v>
      </c>
      <c r="D10" s="6">
        <v>9408</v>
      </c>
      <c r="E10" s="6">
        <f t="shared" si="0"/>
        <v>18039</v>
      </c>
      <c r="F10" s="1">
        <v>6.24</v>
      </c>
      <c r="G10" s="8">
        <f t="shared" si="1"/>
        <v>2890.8653846153843</v>
      </c>
    </row>
    <row r="11" spans="1:7" ht="13.5">
      <c r="A11" s="3" t="s">
        <v>56</v>
      </c>
      <c r="B11" s="6">
        <v>7102</v>
      </c>
      <c r="C11" s="6">
        <v>8198</v>
      </c>
      <c r="D11" s="6">
        <v>8913</v>
      </c>
      <c r="E11" s="6">
        <f t="shared" si="0"/>
        <v>17111</v>
      </c>
      <c r="F11" s="1">
        <v>4.56</v>
      </c>
      <c r="G11" s="8">
        <f t="shared" si="1"/>
        <v>3752.4122807017548</v>
      </c>
    </row>
    <row r="12" spans="1:7" ht="13.5">
      <c r="A12" s="3" t="s">
        <v>2</v>
      </c>
      <c r="B12" s="6">
        <v>10163</v>
      </c>
      <c r="C12" s="6">
        <v>11240</v>
      </c>
      <c r="D12" s="6">
        <v>12509</v>
      </c>
      <c r="E12" s="6">
        <f t="shared" si="0"/>
        <v>23749</v>
      </c>
      <c r="F12" s="1">
        <v>9.39</v>
      </c>
      <c r="G12" s="8">
        <f t="shared" si="1"/>
        <v>2529.1799787007453</v>
      </c>
    </row>
    <row r="13" spans="1:7" ht="13.5">
      <c r="A13" s="3" t="s">
        <v>57</v>
      </c>
      <c r="B13" s="6">
        <v>7762</v>
      </c>
      <c r="C13" s="6">
        <v>9044</v>
      </c>
      <c r="D13" s="6">
        <v>9979</v>
      </c>
      <c r="E13" s="6">
        <f t="shared" si="0"/>
        <v>19023</v>
      </c>
      <c r="F13" s="1">
        <v>5.43</v>
      </c>
      <c r="G13" s="8">
        <f t="shared" si="1"/>
        <v>3503.314917127072</v>
      </c>
    </row>
    <row r="14" spans="1:7" ht="13.5">
      <c r="A14" s="3" t="s">
        <v>58</v>
      </c>
      <c r="B14" s="6">
        <v>11387</v>
      </c>
      <c r="C14" s="6">
        <v>13159</v>
      </c>
      <c r="D14" s="6">
        <v>14458</v>
      </c>
      <c r="E14" s="6">
        <f t="shared" si="0"/>
        <v>27617</v>
      </c>
      <c r="F14" s="1">
        <v>11.53</v>
      </c>
      <c r="G14" s="8">
        <f t="shared" si="1"/>
        <v>2395.2298352124894</v>
      </c>
    </row>
    <row r="15" spans="1:7" ht="13.5">
      <c r="A15" s="3" t="s">
        <v>59</v>
      </c>
      <c r="B15" s="6">
        <v>6133</v>
      </c>
      <c r="C15" s="6">
        <v>7931</v>
      </c>
      <c r="D15" s="6">
        <v>8549</v>
      </c>
      <c r="E15" s="6">
        <f t="shared" si="0"/>
        <v>16480</v>
      </c>
      <c r="F15" s="1">
        <v>14.73</v>
      </c>
      <c r="G15" s="8">
        <f t="shared" si="1"/>
        <v>1118.805159538357</v>
      </c>
    </row>
    <row r="16" spans="1:7" ht="13.5">
      <c r="A16" s="3" t="s">
        <v>3</v>
      </c>
      <c r="B16" s="6">
        <v>2288</v>
      </c>
      <c r="C16" s="6">
        <v>3313</v>
      </c>
      <c r="D16" s="6">
        <v>3488</v>
      </c>
      <c r="E16" s="6">
        <f t="shared" si="0"/>
        <v>6801</v>
      </c>
      <c r="F16" s="9">
        <v>38.7</v>
      </c>
      <c r="G16" s="8">
        <f t="shared" si="1"/>
        <v>175.7364341085271</v>
      </c>
    </row>
    <row r="17" spans="1:7" ht="13.5">
      <c r="A17" s="3" t="s">
        <v>4</v>
      </c>
      <c r="B17" s="6">
        <v>3594</v>
      </c>
      <c r="C17" s="6">
        <v>4651</v>
      </c>
      <c r="D17" s="6">
        <v>5082</v>
      </c>
      <c r="E17" s="6">
        <f t="shared" si="0"/>
        <v>9733</v>
      </c>
      <c r="F17" s="1">
        <v>20.38</v>
      </c>
      <c r="G17" s="8">
        <f t="shared" si="1"/>
        <v>477.5760549558391</v>
      </c>
    </row>
    <row r="18" spans="1:7" ht="13.5">
      <c r="A18" s="3" t="s">
        <v>60</v>
      </c>
      <c r="B18" s="6">
        <v>588</v>
      </c>
      <c r="C18" s="6">
        <v>852</v>
      </c>
      <c r="D18" s="6">
        <v>880</v>
      </c>
      <c r="E18" s="6">
        <f t="shared" si="0"/>
        <v>1732</v>
      </c>
      <c r="F18" s="1">
        <v>11.87</v>
      </c>
      <c r="G18" s="8">
        <f t="shared" si="1"/>
        <v>145.91406908171862</v>
      </c>
    </row>
    <row r="19" spans="1:7" ht="13.5">
      <c r="A19" s="3" t="s">
        <v>61</v>
      </c>
      <c r="B19" s="6">
        <v>1405</v>
      </c>
      <c r="C19" s="6">
        <v>1647</v>
      </c>
      <c r="D19" s="6">
        <v>1766</v>
      </c>
      <c r="E19" s="6">
        <f t="shared" si="0"/>
        <v>3413</v>
      </c>
      <c r="F19" s="1">
        <v>6.33</v>
      </c>
      <c r="G19" s="8">
        <f t="shared" si="1"/>
        <v>539.1785150078989</v>
      </c>
    </row>
    <row r="20" spans="1:7" ht="13.5">
      <c r="A20" s="3" t="s">
        <v>62</v>
      </c>
      <c r="B20" s="6">
        <v>6470</v>
      </c>
      <c r="C20" s="6">
        <v>8179</v>
      </c>
      <c r="D20" s="6">
        <v>8580</v>
      </c>
      <c r="E20" s="6">
        <f t="shared" si="0"/>
        <v>16759</v>
      </c>
      <c r="F20" s="1">
        <v>18.12</v>
      </c>
      <c r="G20" s="8">
        <f t="shared" si="1"/>
        <v>924.8896247240617</v>
      </c>
    </row>
    <row r="21" spans="1:7" ht="13.5">
      <c r="A21" s="3" t="s">
        <v>63</v>
      </c>
      <c r="B21" s="6">
        <v>2222</v>
      </c>
      <c r="C21" s="6">
        <v>2797</v>
      </c>
      <c r="D21" s="6">
        <v>2925</v>
      </c>
      <c r="E21" s="6">
        <f t="shared" si="0"/>
        <v>5722</v>
      </c>
      <c r="F21" s="1">
        <v>8.62</v>
      </c>
      <c r="G21" s="8">
        <f t="shared" si="1"/>
        <v>663.8051044083527</v>
      </c>
    </row>
    <row r="22" spans="1:7" ht="13.5">
      <c r="A22" s="3" t="s">
        <v>64</v>
      </c>
      <c r="B22" s="6">
        <v>4704</v>
      </c>
      <c r="C22" s="6">
        <v>6069</v>
      </c>
      <c r="D22" s="6">
        <v>6759</v>
      </c>
      <c r="E22" s="6">
        <f t="shared" si="0"/>
        <v>12828</v>
      </c>
      <c r="F22" s="1">
        <v>8.88</v>
      </c>
      <c r="G22" s="8">
        <f t="shared" si="1"/>
        <v>1444.5945945945944</v>
      </c>
    </row>
    <row r="23" spans="1:7" ht="13.5">
      <c r="A23" s="3" t="s">
        <v>5</v>
      </c>
      <c r="B23" s="6">
        <v>1944</v>
      </c>
      <c r="C23" s="6">
        <v>2663</v>
      </c>
      <c r="D23" s="6">
        <v>2927</v>
      </c>
      <c r="E23" s="6">
        <f t="shared" si="0"/>
        <v>5590</v>
      </c>
      <c r="F23" s="1">
        <v>5.03</v>
      </c>
      <c r="G23" s="8">
        <f t="shared" si="1"/>
        <v>1111.3320079522862</v>
      </c>
    </row>
    <row r="24" spans="1:7" ht="13.5">
      <c r="A24" s="5" t="s">
        <v>6</v>
      </c>
      <c r="B24" s="6">
        <v>1605</v>
      </c>
      <c r="C24" s="6">
        <v>2182</v>
      </c>
      <c r="D24" s="6">
        <v>2435</v>
      </c>
      <c r="E24" s="6">
        <f t="shared" si="0"/>
        <v>4617</v>
      </c>
      <c r="F24" s="1">
        <v>6.11</v>
      </c>
      <c r="G24" s="8">
        <f t="shared" si="1"/>
        <v>755.646481178396</v>
      </c>
    </row>
    <row r="25" spans="1:7" ht="13.5">
      <c r="A25" s="2" t="s">
        <v>42</v>
      </c>
      <c r="B25" s="6">
        <f>SUM(B2:B24)</f>
        <v>107918</v>
      </c>
      <c r="C25" s="6">
        <f>SUM(C2:C24)</f>
        <v>124743</v>
      </c>
      <c r="D25" s="6">
        <f>SUM(D2:D24)</f>
        <v>137107</v>
      </c>
      <c r="E25" s="6">
        <f>SUM(E2:E24)</f>
        <v>261850</v>
      </c>
      <c r="F25" s="1">
        <f>SUM(F2:F24)</f>
        <v>191.39000000000001</v>
      </c>
      <c r="G25" s="8">
        <f t="shared" si="1"/>
        <v>1368.1488061027221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38657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2769</v>
      </c>
      <c r="C2" s="6">
        <v>2756</v>
      </c>
      <c r="D2" s="6">
        <v>3188</v>
      </c>
      <c r="E2" s="6">
        <f>C2+D2</f>
        <v>5944</v>
      </c>
      <c r="F2" s="1">
        <v>1.62</v>
      </c>
      <c r="G2" s="8">
        <f>E2/F2</f>
        <v>3669.1358024691353</v>
      </c>
    </row>
    <row r="3" spans="1:7" ht="13.5">
      <c r="A3" s="3" t="s">
        <v>50</v>
      </c>
      <c r="B3" s="6">
        <v>1017</v>
      </c>
      <c r="C3" s="6">
        <v>1091</v>
      </c>
      <c r="D3" s="6">
        <v>1292</v>
      </c>
      <c r="E3" s="6">
        <f aca="true" t="shared" si="0" ref="E3:E24">C3+D3</f>
        <v>2383</v>
      </c>
      <c r="F3" s="1">
        <v>1.14</v>
      </c>
      <c r="G3" s="8">
        <f aca="true" t="shared" si="1" ref="G3:G25">E3/F3</f>
        <v>2090.350877192983</v>
      </c>
    </row>
    <row r="4" spans="1:7" ht="13.5">
      <c r="A4" s="3" t="s">
        <v>1</v>
      </c>
      <c r="B4" s="6">
        <v>1187</v>
      </c>
      <c r="C4" s="6">
        <v>1040</v>
      </c>
      <c r="D4" s="6">
        <v>1322</v>
      </c>
      <c r="E4" s="6">
        <f t="shared" si="0"/>
        <v>2362</v>
      </c>
      <c r="F4" s="1">
        <v>0.62</v>
      </c>
      <c r="G4" s="8">
        <f t="shared" si="1"/>
        <v>3809.6774193548385</v>
      </c>
    </row>
    <row r="5" spans="1:7" ht="13.5">
      <c r="A5" s="3" t="s">
        <v>0</v>
      </c>
      <c r="B5" s="6">
        <v>3788</v>
      </c>
      <c r="C5" s="6">
        <v>3438</v>
      </c>
      <c r="D5" s="6">
        <v>4167</v>
      </c>
      <c r="E5" s="6">
        <f t="shared" si="0"/>
        <v>7605</v>
      </c>
      <c r="F5" s="1">
        <v>0.94</v>
      </c>
      <c r="G5" s="8">
        <f t="shared" si="1"/>
        <v>8090.425531914894</v>
      </c>
    </row>
    <row r="6" spans="1:7" ht="13.5">
      <c r="A6" s="3" t="s">
        <v>51</v>
      </c>
      <c r="B6" s="6">
        <v>4806</v>
      </c>
      <c r="C6" s="6">
        <v>4959</v>
      </c>
      <c r="D6" s="6">
        <v>5566</v>
      </c>
      <c r="E6" s="6">
        <f t="shared" si="0"/>
        <v>10525</v>
      </c>
      <c r="F6" s="1">
        <v>2.07</v>
      </c>
      <c r="G6" s="8">
        <f t="shared" si="1"/>
        <v>5084.541062801933</v>
      </c>
    </row>
    <row r="7" spans="1:7" ht="13.5">
      <c r="A7" s="3" t="s">
        <v>52</v>
      </c>
      <c r="B7" s="6">
        <v>6955</v>
      </c>
      <c r="C7" s="6">
        <v>7481</v>
      </c>
      <c r="D7" s="6">
        <v>8056</v>
      </c>
      <c r="E7" s="6">
        <f t="shared" si="0"/>
        <v>15537</v>
      </c>
      <c r="F7" s="9">
        <v>3</v>
      </c>
      <c r="G7" s="8">
        <f t="shared" si="1"/>
        <v>5179</v>
      </c>
    </row>
    <row r="8" spans="1:7" ht="13.5">
      <c r="A8" s="3" t="s">
        <v>53</v>
      </c>
      <c r="B8" s="6">
        <v>7075</v>
      </c>
      <c r="C8" s="6">
        <v>7558</v>
      </c>
      <c r="D8" s="6">
        <v>7980</v>
      </c>
      <c r="E8" s="6">
        <f t="shared" si="0"/>
        <v>15538</v>
      </c>
      <c r="F8" s="1">
        <v>3.63</v>
      </c>
      <c r="G8" s="8">
        <f t="shared" si="1"/>
        <v>4280.440771349862</v>
      </c>
    </row>
    <row r="9" spans="1:7" ht="13.5">
      <c r="A9" s="3" t="s">
        <v>54</v>
      </c>
      <c r="B9" s="6">
        <v>5818</v>
      </c>
      <c r="C9" s="6">
        <v>5841</v>
      </c>
      <c r="D9" s="6">
        <v>6873</v>
      </c>
      <c r="E9" s="6">
        <f t="shared" si="0"/>
        <v>12714</v>
      </c>
      <c r="F9" s="1">
        <v>2.45</v>
      </c>
      <c r="G9" s="8">
        <f t="shared" si="1"/>
        <v>5189.3877551020405</v>
      </c>
    </row>
    <row r="10" spans="1:7" ht="13.5">
      <c r="A10" s="3" t="s">
        <v>55</v>
      </c>
      <c r="B10" s="6">
        <v>7141</v>
      </c>
      <c r="C10" s="6">
        <v>8618</v>
      </c>
      <c r="D10" s="6">
        <v>9386</v>
      </c>
      <c r="E10" s="6">
        <f t="shared" si="0"/>
        <v>18004</v>
      </c>
      <c r="F10" s="1">
        <v>6.24</v>
      </c>
      <c r="G10" s="8">
        <f t="shared" si="1"/>
        <v>2885.25641025641</v>
      </c>
    </row>
    <row r="11" spans="1:7" ht="13.5">
      <c r="A11" s="3" t="s">
        <v>56</v>
      </c>
      <c r="B11" s="6">
        <v>7117</v>
      </c>
      <c r="C11" s="6">
        <v>8194</v>
      </c>
      <c r="D11" s="6">
        <v>8917</v>
      </c>
      <c r="E11" s="6">
        <f t="shared" si="0"/>
        <v>17111</v>
      </c>
      <c r="F11" s="1">
        <v>4.56</v>
      </c>
      <c r="G11" s="8">
        <f t="shared" si="1"/>
        <v>3752.4122807017548</v>
      </c>
    </row>
    <row r="12" spans="1:7" ht="13.5">
      <c r="A12" s="3" t="s">
        <v>2</v>
      </c>
      <c r="B12" s="6">
        <v>10170</v>
      </c>
      <c r="C12" s="6">
        <v>11223</v>
      </c>
      <c r="D12" s="6">
        <v>12504</v>
      </c>
      <c r="E12" s="6">
        <f t="shared" si="0"/>
        <v>23727</v>
      </c>
      <c r="F12" s="1">
        <v>9.39</v>
      </c>
      <c r="G12" s="8">
        <f t="shared" si="1"/>
        <v>2526.837060702875</v>
      </c>
    </row>
    <row r="13" spans="1:7" ht="13.5">
      <c r="A13" s="3" t="s">
        <v>57</v>
      </c>
      <c r="B13" s="6">
        <v>7763</v>
      </c>
      <c r="C13" s="6">
        <v>9054</v>
      </c>
      <c r="D13" s="6">
        <v>9979</v>
      </c>
      <c r="E13" s="6">
        <f t="shared" si="0"/>
        <v>19033</v>
      </c>
      <c r="F13" s="1">
        <v>5.43</v>
      </c>
      <c r="G13" s="8">
        <f t="shared" si="1"/>
        <v>3505.156537753223</v>
      </c>
    </row>
    <row r="14" spans="1:7" ht="13.5">
      <c r="A14" s="3" t="s">
        <v>58</v>
      </c>
      <c r="B14" s="6">
        <v>11407</v>
      </c>
      <c r="C14" s="6">
        <v>13166</v>
      </c>
      <c r="D14" s="6">
        <v>14489</v>
      </c>
      <c r="E14" s="6">
        <f t="shared" si="0"/>
        <v>27655</v>
      </c>
      <c r="F14" s="1">
        <v>11.53</v>
      </c>
      <c r="G14" s="8">
        <f t="shared" si="1"/>
        <v>2398.525585429315</v>
      </c>
    </row>
    <row r="15" spans="1:7" ht="13.5">
      <c r="A15" s="3" t="s">
        <v>59</v>
      </c>
      <c r="B15" s="6">
        <v>6188</v>
      </c>
      <c r="C15" s="6">
        <v>7981</v>
      </c>
      <c r="D15" s="6">
        <v>8573</v>
      </c>
      <c r="E15" s="6">
        <f t="shared" si="0"/>
        <v>16554</v>
      </c>
      <c r="F15" s="1">
        <v>14.73</v>
      </c>
      <c r="G15" s="8">
        <f t="shared" si="1"/>
        <v>1123.8289205702647</v>
      </c>
    </row>
    <row r="16" spans="1:7" ht="13.5">
      <c r="A16" s="3" t="s">
        <v>3</v>
      </c>
      <c r="B16" s="6">
        <v>2293</v>
      </c>
      <c r="C16" s="6">
        <v>3313</v>
      </c>
      <c r="D16" s="6">
        <v>3492</v>
      </c>
      <c r="E16" s="6">
        <f t="shared" si="0"/>
        <v>6805</v>
      </c>
      <c r="F16" s="9">
        <v>38.7</v>
      </c>
      <c r="G16" s="8">
        <f t="shared" si="1"/>
        <v>175.83979328165373</v>
      </c>
    </row>
    <row r="17" spans="1:7" ht="13.5">
      <c r="A17" s="3" t="s">
        <v>4</v>
      </c>
      <c r="B17" s="6">
        <v>3598</v>
      </c>
      <c r="C17" s="6">
        <v>4647</v>
      </c>
      <c r="D17" s="6">
        <v>5079</v>
      </c>
      <c r="E17" s="6">
        <f t="shared" si="0"/>
        <v>9726</v>
      </c>
      <c r="F17" s="1">
        <v>20.38</v>
      </c>
      <c r="G17" s="8">
        <f t="shared" si="1"/>
        <v>477.2325809617272</v>
      </c>
    </row>
    <row r="18" spans="1:7" ht="13.5">
      <c r="A18" s="3" t="s">
        <v>60</v>
      </c>
      <c r="B18" s="6">
        <v>585</v>
      </c>
      <c r="C18" s="6">
        <v>848</v>
      </c>
      <c r="D18" s="6">
        <v>880</v>
      </c>
      <c r="E18" s="6">
        <f t="shared" si="0"/>
        <v>1728</v>
      </c>
      <c r="F18" s="1">
        <v>11.87</v>
      </c>
      <c r="G18" s="8">
        <f t="shared" si="1"/>
        <v>145.57708508845832</v>
      </c>
    </row>
    <row r="19" spans="1:7" ht="13.5">
      <c r="A19" s="3" t="s">
        <v>61</v>
      </c>
      <c r="B19" s="6">
        <v>1406</v>
      </c>
      <c r="C19" s="6">
        <v>1644</v>
      </c>
      <c r="D19" s="6">
        <v>1763</v>
      </c>
      <c r="E19" s="6">
        <f t="shared" si="0"/>
        <v>3407</v>
      </c>
      <c r="F19" s="1">
        <v>6.33</v>
      </c>
      <c r="G19" s="8">
        <f t="shared" si="1"/>
        <v>538.2306477093207</v>
      </c>
    </row>
    <row r="20" spans="1:7" ht="13.5">
      <c r="A20" s="3" t="s">
        <v>62</v>
      </c>
      <c r="B20" s="6">
        <v>6474</v>
      </c>
      <c r="C20" s="6">
        <v>8179</v>
      </c>
      <c r="D20" s="6">
        <v>8585</v>
      </c>
      <c r="E20" s="6">
        <f t="shared" si="0"/>
        <v>16764</v>
      </c>
      <c r="F20" s="1">
        <v>18.12</v>
      </c>
      <c r="G20" s="8">
        <f t="shared" si="1"/>
        <v>925.1655629139073</v>
      </c>
    </row>
    <row r="21" spans="1:7" ht="13.5">
      <c r="A21" s="3" t="s">
        <v>63</v>
      </c>
      <c r="B21" s="6">
        <v>2230</v>
      </c>
      <c r="C21" s="6">
        <v>2800</v>
      </c>
      <c r="D21" s="6">
        <v>2925</v>
      </c>
      <c r="E21" s="6">
        <f t="shared" si="0"/>
        <v>5725</v>
      </c>
      <c r="F21" s="1">
        <v>8.62</v>
      </c>
      <c r="G21" s="8">
        <f t="shared" si="1"/>
        <v>664.1531322505801</v>
      </c>
    </row>
    <row r="22" spans="1:7" ht="13.5">
      <c r="A22" s="3" t="s">
        <v>64</v>
      </c>
      <c r="B22" s="6">
        <v>4717</v>
      </c>
      <c r="C22" s="6">
        <v>6080</v>
      </c>
      <c r="D22" s="6">
        <v>6769</v>
      </c>
      <c r="E22" s="6">
        <f t="shared" si="0"/>
        <v>12849</v>
      </c>
      <c r="F22" s="1">
        <v>8.88</v>
      </c>
      <c r="G22" s="8">
        <f t="shared" si="1"/>
        <v>1446.9594594594594</v>
      </c>
    </row>
    <row r="23" spans="1:7" ht="13.5">
      <c r="A23" s="3" t="s">
        <v>5</v>
      </c>
      <c r="B23" s="6">
        <v>1946</v>
      </c>
      <c r="C23" s="6">
        <v>2666</v>
      </c>
      <c r="D23" s="6">
        <v>2924</v>
      </c>
      <c r="E23" s="6">
        <f t="shared" si="0"/>
        <v>5590</v>
      </c>
      <c r="F23" s="1">
        <v>5.03</v>
      </c>
      <c r="G23" s="8">
        <f t="shared" si="1"/>
        <v>1111.3320079522862</v>
      </c>
    </row>
    <row r="24" spans="1:7" ht="13.5">
      <c r="A24" s="5" t="s">
        <v>6</v>
      </c>
      <c r="B24" s="6">
        <v>1617</v>
      </c>
      <c r="C24" s="6">
        <v>2188</v>
      </c>
      <c r="D24" s="6">
        <v>2440</v>
      </c>
      <c r="E24" s="6">
        <f t="shared" si="0"/>
        <v>4628</v>
      </c>
      <c r="F24" s="1">
        <v>6.11</v>
      </c>
      <c r="G24" s="8">
        <f t="shared" si="1"/>
        <v>757.4468085106382</v>
      </c>
    </row>
    <row r="25" spans="1:7" ht="13.5">
      <c r="A25" s="2" t="s">
        <v>42</v>
      </c>
      <c r="B25" s="6">
        <f>SUM(B2:B24)</f>
        <v>108067</v>
      </c>
      <c r="C25" s="6">
        <f>SUM(C2:C24)</f>
        <v>124765</v>
      </c>
      <c r="D25" s="6">
        <f>SUM(D2:D24)</f>
        <v>137149</v>
      </c>
      <c r="E25" s="6">
        <f>SUM(E2:E24)</f>
        <v>261914</v>
      </c>
      <c r="F25" s="1">
        <f>SUM(F2:F24)</f>
        <v>191.39000000000001</v>
      </c>
      <c r="G25" s="8">
        <f t="shared" si="1"/>
        <v>1368.4832018391764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38687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2780</v>
      </c>
      <c r="C2" s="6">
        <v>2754</v>
      </c>
      <c r="D2" s="6">
        <v>3200</v>
      </c>
      <c r="E2" s="6">
        <f>C2+D2</f>
        <v>5954</v>
      </c>
      <c r="F2" s="1">
        <v>1.62</v>
      </c>
      <c r="G2" s="8">
        <f>E2/F2</f>
        <v>3675.3086419753085</v>
      </c>
    </row>
    <row r="3" spans="1:7" ht="13.5">
      <c r="A3" s="3" t="s">
        <v>50</v>
      </c>
      <c r="B3" s="6">
        <v>1019</v>
      </c>
      <c r="C3" s="6">
        <v>1096</v>
      </c>
      <c r="D3" s="6">
        <v>1296</v>
      </c>
      <c r="E3" s="6">
        <f aca="true" t="shared" si="0" ref="E3:E24">C3+D3</f>
        <v>2392</v>
      </c>
      <c r="F3" s="1">
        <v>1.14</v>
      </c>
      <c r="G3" s="8">
        <f aca="true" t="shared" si="1" ref="G3:G25">E3/F3</f>
        <v>2098.245614035088</v>
      </c>
    </row>
    <row r="4" spans="1:7" ht="13.5">
      <c r="A4" s="3" t="s">
        <v>1</v>
      </c>
      <c r="B4" s="6">
        <v>1187</v>
      </c>
      <c r="C4" s="6">
        <v>1041</v>
      </c>
      <c r="D4" s="6">
        <v>1323</v>
      </c>
      <c r="E4" s="6">
        <f t="shared" si="0"/>
        <v>2364</v>
      </c>
      <c r="F4" s="1">
        <v>0.62</v>
      </c>
      <c r="G4" s="8">
        <f t="shared" si="1"/>
        <v>3812.9032258064517</v>
      </c>
    </row>
    <row r="5" spans="1:7" ht="13.5">
      <c r="A5" s="3" t="s">
        <v>0</v>
      </c>
      <c r="B5" s="6">
        <v>3796</v>
      </c>
      <c r="C5" s="6">
        <v>3441</v>
      </c>
      <c r="D5" s="6">
        <v>4177</v>
      </c>
      <c r="E5" s="6">
        <f t="shared" si="0"/>
        <v>7618</v>
      </c>
      <c r="F5" s="1">
        <v>0.94</v>
      </c>
      <c r="G5" s="8">
        <f t="shared" si="1"/>
        <v>8104.255319148937</v>
      </c>
    </row>
    <row r="6" spans="1:7" ht="13.5">
      <c r="A6" s="3" t="s">
        <v>51</v>
      </c>
      <c r="B6" s="6">
        <v>4801</v>
      </c>
      <c r="C6" s="6">
        <v>4950</v>
      </c>
      <c r="D6" s="6">
        <v>5556</v>
      </c>
      <c r="E6" s="6">
        <f t="shared" si="0"/>
        <v>10506</v>
      </c>
      <c r="F6" s="1">
        <v>2.07</v>
      </c>
      <c r="G6" s="8">
        <f t="shared" si="1"/>
        <v>5075.36231884058</v>
      </c>
    </row>
    <row r="7" spans="1:7" ht="13.5">
      <c r="A7" s="3" t="s">
        <v>52</v>
      </c>
      <c r="B7" s="6">
        <v>6959</v>
      </c>
      <c r="C7" s="6">
        <v>7482</v>
      </c>
      <c r="D7" s="6">
        <v>8039</v>
      </c>
      <c r="E7" s="6">
        <f t="shared" si="0"/>
        <v>15521</v>
      </c>
      <c r="F7" s="9">
        <v>3</v>
      </c>
      <c r="G7" s="8">
        <f t="shared" si="1"/>
        <v>5173.666666666667</v>
      </c>
    </row>
    <row r="8" spans="1:7" ht="13.5">
      <c r="A8" s="3" t="s">
        <v>53</v>
      </c>
      <c r="B8" s="6">
        <v>7073</v>
      </c>
      <c r="C8" s="6">
        <v>7553</v>
      </c>
      <c r="D8" s="6">
        <v>7967</v>
      </c>
      <c r="E8" s="6">
        <f t="shared" si="0"/>
        <v>15520</v>
      </c>
      <c r="F8" s="1">
        <v>3.63</v>
      </c>
      <c r="G8" s="8">
        <f t="shared" si="1"/>
        <v>4275.482093663912</v>
      </c>
    </row>
    <row r="9" spans="1:7" ht="13.5">
      <c r="A9" s="3" t="s">
        <v>54</v>
      </c>
      <c r="B9" s="6">
        <v>5830</v>
      </c>
      <c r="C9" s="6">
        <v>5855</v>
      </c>
      <c r="D9" s="6">
        <v>6877</v>
      </c>
      <c r="E9" s="6">
        <f t="shared" si="0"/>
        <v>12732</v>
      </c>
      <c r="F9" s="1">
        <v>2.45</v>
      </c>
      <c r="G9" s="8">
        <f t="shared" si="1"/>
        <v>5196.734693877551</v>
      </c>
    </row>
    <row r="10" spans="1:7" ht="13.5">
      <c r="A10" s="3" t="s">
        <v>55</v>
      </c>
      <c r="B10" s="6">
        <v>7148</v>
      </c>
      <c r="C10" s="6">
        <v>8619</v>
      </c>
      <c r="D10" s="6">
        <v>9388</v>
      </c>
      <c r="E10" s="6">
        <f t="shared" si="0"/>
        <v>18007</v>
      </c>
      <c r="F10" s="1">
        <v>6.24</v>
      </c>
      <c r="G10" s="8">
        <f t="shared" si="1"/>
        <v>2885.737179487179</v>
      </c>
    </row>
    <row r="11" spans="1:7" ht="13.5">
      <c r="A11" s="3" t="s">
        <v>56</v>
      </c>
      <c r="B11" s="6">
        <v>7121</v>
      </c>
      <c r="C11" s="6">
        <v>8189</v>
      </c>
      <c r="D11" s="6">
        <v>8929</v>
      </c>
      <c r="E11" s="6">
        <f t="shared" si="0"/>
        <v>17118</v>
      </c>
      <c r="F11" s="1">
        <v>4.56</v>
      </c>
      <c r="G11" s="8">
        <f t="shared" si="1"/>
        <v>3753.947368421053</v>
      </c>
    </row>
    <row r="12" spans="1:7" ht="13.5">
      <c r="A12" s="3" t="s">
        <v>2</v>
      </c>
      <c r="B12" s="6">
        <v>10177</v>
      </c>
      <c r="C12" s="6">
        <v>11221</v>
      </c>
      <c r="D12" s="6">
        <v>12490</v>
      </c>
      <c r="E12" s="6">
        <f t="shared" si="0"/>
        <v>23711</v>
      </c>
      <c r="F12" s="1">
        <v>9.39</v>
      </c>
      <c r="G12" s="8">
        <f t="shared" si="1"/>
        <v>2525.133120340788</v>
      </c>
    </row>
    <row r="13" spans="1:7" ht="13.5">
      <c r="A13" s="3" t="s">
        <v>57</v>
      </c>
      <c r="B13" s="6">
        <v>7759</v>
      </c>
      <c r="C13" s="6">
        <v>9038</v>
      </c>
      <c r="D13" s="6">
        <v>9973</v>
      </c>
      <c r="E13" s="6">
        <f t="shared" si="0"/>
        <v>19011</v>
      </c>
      <c r="F13" s="1">
        <v>5.43</v>
      </c>
      <c r="G13" s="8">
        <f t="shared" si="1"/>
        <v>3501.104972375691</v>
      </c>
    </row>
    <row r="14" spans="1:7" ht="13.5">
      <c r="A14" s="3" t="s">
        <v>58</v>
      </c>
      <c r="B14" s="6">
        <v>11428</v>
      </c>
      <c r="C14" s="6">
        <v>13167</v>
      </c>
      <c r="D14" s="6">
        <v>14498</v>
      </c>
      <c r="E14" s="6">
        <f t="shared" si="0"/>
        <v>27665</v>
      </c>
      <c r="F14" s="1">
        <v>11.53</v>
      </c>
      <c r="G14" s="8">
        <f t="shared" si="1"/>
        <v>2399.392888117953</v>
      </c>
    </row>
    <row r="15" spans="1:7" ht="13.5">
      <c r="A15" s="3" t="s">
        <v>59</v>
      </c>
      <c r="B15" s="6">
        <v>6193</v>
      </c>
      <c r="C15" s="6">
        <v>7974</v>
      </c>
      <c r="D15" s="6">
        <v>8575</v>
      </c>
      <c r="E15" s="6">
        <f t="shared" si="0"/>
        <v>16549</v>
      </c>
      <c r="F15" s="1">
        <v>14.73</v>
      </c>
      <c r="G15" s="8">
        <f t="shared" si="1"/>
        <v>1123.489477257298</v>
      </c>
    </row>
    <row r="16" spans="1:7" ht="13.5">
      <c r="A16" s="3" t="s">
        <v>3</v>
      </c>
      <c r="B16" s="6">
        <v>2294</v>
      </c>
      <c r="C16" s="6">
        <v>3304</v>
      </c>
      <c r="D16" s="6">
        <v>3488</v>
      </c>
      <c r="E16" s="6">
        <f t="shared" si="0"/>
        <v>6792</v>
      </c>
      <c r="F16" s="9">
        <v>38.7</v>
      </c>
      <c r="G16" s="8">
        <f t="shared" si="1"/>
        <v>175.50387596899225</v>
      </c>
    </row>
    <row r="17" spans="1:7" ht="13.5">
      <c r="A17" s="3" t="s">
        <v>4</v>
      </c>
      <c r="B17" s="6">
        <v>3600</v>
      </c>
      <c r="C17" s="6">
        <v>4645</v>
      </c>
      <c r="D17" s="6">
        <v>5072</v>
      </c>
      <c r="E17" s="6">
        <f t="shared" si="0"/>
        <v>9717</v>
      </c>
      <c r="F17" s="1">
        <v>20.38</v>
      </c>
      <c r="G17" s="8">
        <f t="shared" si="1"/>
        <v>476.7909715407262</v>
      </c>
    </row>
    <row r="18" spans="1:7" ht="13.5">
      <c r="A18" s="3" t="s">
        <v>60</v>
      </c>
      <c r="B18" s="6">
        <v>587</v>
      </c>
      <c r="C18" s="6">
        <v>843</v>
      </c>
      <c r="D18" s="6">
        <v>875</v>
      </c>
      <c r="E18" s="6">
        <f t="shared" si="0"/>
        <v>1718</v>
      </c>
      <c r="F18" s="1">
        <v>11.87</v>
      </c>
      <c r="G18" s="8">
        <f t="shared" si="1"/>
        <v>144.73462510530752</v>
      </c>
    </row>
    <row r="19" spans="1:7" ht="13.5">
      <c r="A19" s="3" t="s">
        <v>61</v>
      </c>
      <c r="B19" s="6">
        <v>1401</v>
      </c>
      <c r="C19" s="6">
        <v>1638</v>
      </c>
      <c r="D19" s="6">
        <v>1759</v>
      </c>
      <c r="E19" s="6">
        <f t="shared" si="0"/>
        <v>3397</v>
      </c>
      <c r="F19" s="1">
        <v>6.33</v>
      </c>
      <c r="G19" s="8">
        <f t="shared" si="1"/>
        <v>536.6508688783571</v>
      </c>
    </row>
    <row r="20" spans="1:7" ht="13.5">
      <c r="A20" s="3" t="s">
        <v>62</v>
      </c>
      <c r="B20" s="6">
        <v>6483</v>
      </c>
      <c r="C20" s="6">
        <v>8190</v>
      </c>
      <c r="D20" s="6">
        <v>8583</v>
      </c>
      <c r="E20" s="6">
        <f t="shared" si="0"/>
        <v>16773</v>
      </c>
      <c r="F20" s="1">
        <v>18.12</v>
      </c>
      <c r="G20" s="8">
        <f t="shared" si="1"/>
        <v>925.6622516556291</v>
      </c>
    </row>
    <row r="21" spans="1:7" ht="13.5">
      <c r="A21" s="3" t="s">
        <v>63</v>
      </c>
      <c r="B21" s="6">
        <v>2227</v>
      </c>
      <c r="C21" s="6">
        <v>2798</v>
      </c>
      <c r="D21" s="6">
        <v>2924</v>
      </c>
      <c r="E21" s="6">
        <f t="shared" si="0"/>
        <v>5722</v>
      </c>
      <c r="F21" s="1">
        <v>8.62</v>
      </c>
      <c r="G21" s="8">
        <f t="shared" si="1"/>
        <v>663.8051044083527</v>
      </c>
    </row>
    <row r="22" spans="1:7" ht="13.5">
      <c r="A22" s="3" t="s">
        <v>64</v>
      </c>
      <c r="B22" s="6">
        <v>4726</v>
      </c>
      <c r="C22" s="6">
        <v>6086</v>
      </c>
      <c r="D22" s="6">
        <v>6777</v>
      </c>
      <c r="E22" s="6">
        <f t="shared" si="0"/>
        <v>12863</v>
      </c>
      <c r="F22" s="1">
        <v>8.88</v>
      </c>
      <c r="G22" s="8">
        <f t="shared" si="1"/>
        <v>1448.536036036036</v>
      </c>
    </row>
    <row r="23" spans="1:7" ht="13.5">
      <c r="A23" s="3" t="s">
        <v>5</v>
      </c>
      <c r="B23" s="6">
        <v>1952</v>
      </c>
      <c r="C23" s="6">
        <v>2669</v>
      </c>
      <c r="D23" s="6">
        <v>2925</v>
      </c>
      <c r="E23" s="6">
        <f t="shared" si="0"/>
        <v>5594</v>
      </c>
      <c r="F23" s="1">
        <v>5.03</v>
      </c>
      <c r="G23" s="8">
        <f t="shared" si="1"/>
        <v>1112.1272365805169</v>
      </c>
    </row>
    <row r="24" spans="1:7" ht="13.5">
      <c r="A24" s="5" t="s">
        <v>6</v>
      </c>
      <c r="B24" s="6">
        <v>1613</v>
      </c>
      <c r="C24" s="6">
        <v>2183</v>
      </c>
      <c r="D24" s="6">
        <v>2434</v>
      </c>
      <c r="E24" s="6">
        <f t="shared" si="0"/>
        <v>4617</v>
      </c>
      <c r="F24" s="1">
        <v>6.11</v>
      </c>
      <c r="G24" s="8">
        <f t="shared" si="1"/>
        <v>755.646481178396</v>
      </c>
    </row>
    <row r="25" spans="1:7" ht="13.5">
      <c r="A25" s="2" t="s">
        <v>42</v>
      </c>
      <c r="B25" s="6">
        <f>SUM(B2:B24)</f>
        <v>108154</v>
      </c>
      <c r="C25" s="6">
        <f>SUM(C2:C24)</f>
        <v>124736</v>
      </c>
      <c r="D25" s="6">
        <f>SUM(D2:D24)</f>
        <v>137125</v>
      </c>
      <c r="E25" s="6">
        <f>SUM(E2:E24)</f>
        <v>261861</v>
      </c>
      <c r="F25" s="1">
        <f>SUM(F2:F24)</f>
        <v>191.39000000000001</v>
      </c>
      <c r="G25" s="8">
        <f t="shared" si="1"/>
        <v>1368.2062803699253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38353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2738</v>
      </c>
      <c r="C2" s="6">
        <v>2744</v>
      </c>
      <c r="D2" s="6">
        <v>3214</v>
      </c>
      <c r="E2" s="6">
        <f>C2+D2</f>
        <v>5958</v>
      </c>
      <c r="F2" s="1">
        <v>1.62</v>
      </c>
      <c r="G2" s="9">
        <f>E2/F2</f>
        <v>3677.7777777777774</v>
      </c>
    </row>
    <row r="3" spans="1:7" ht="13.5">
      <c r="A3" s="3" t="s">
        <v>17</v>
      </c>
      <c r="B3" s="6">
        <v>1032</v>
      </c>
      <c r="C3" s="6">
        <v>1104</v>
      </c>
      <c r="D3" s="6">
        <v>1331</v>
      </c>
      <c r="E3" s="6">
        <f aca="true" t="shared" si="0" ref="E3:E24">C3+D3</f>
        <v>2435</v>
      </c>
      <c r="F3" s="1">
        <v>1.14</v>
      </c>
      <c r="G3" s="9">
        <f aca="true" t="shared" si="1" ref="G3:G25">E3/F3</f>
        <v>2135.964912280702</v>
      </c>
    </row>
    <row r="4" spans="1:7" ht="13.5">
      <c r="A4" s="3" t="s">
        <v>1</v>
      </c>
      <c r="B4" s="6">
        <v>1208</v>
      </c>
      <c r="C4" s="6">
        <v>1075</v>
      </c>
      <c r="D4" s="6">
        <v>1349</v>
      </c>
      <c r="E4" s="6">
        <f t="shared" si="0"/>
        <v>2424</v>
      </c>
      <c r="F4" s="1">
        <v>0.62</v>
      </c>
      <c r="G4" s="9">
        <f t="shared" si="1"/>
        <v>3909.6774193548385</v>
      </c>
    </row>
    <row r="5" spans="1:7" ht="13.5">
      <c r="A5" s="3" t="s">
        <v>0</v>
      </c>
      <c r="B5" s="6">
        <v>3767</v>
      </c>
      <c r="C5" s="6">
        <v>3456</v>
      </c>
      <c r="D5" s="6">
        <v>4173</v>
      </c>
      <c r="E5" s="6">
        <f t="shared" si="0"/>
        <v>7629</v>
      </c>
      <c r="F5" s="1">
        <v>0.94</v>
      </c>
      <c r="G5" s="9">
        <f t="shared" si="1"/>
        <v>8115.957446808511</v>
      </c>
    </row>
    <row r="6" spans="1:7" ht="13.5">
      <c r="A6" s="3" t="s">
        <v>15</v>
      </c>
      <c r="B6" s="6">
        <v>4845</v>
      </c>
      <c r="C6" s="6">
        <v>5035</v>
      </c>
      <c r="D6" s="6">
        <v>5626</v>
      </c>
      <c r="E6" s="6">
        <f t="shared" si="0"/>
        <v>10661</v>
      </c>
      <c r="F6" s="1">
        <v>2.07</v>
      </c>
      <c r="G6" s="9">
        <f t="shared" si="1"/>
        <v>5150.24154589372</v>
      </c>
    </row>
    <row r="7" spans="1:7" ht="13.5">
      <c r="A7" s="3" t="s">
        <v>20</v>
      </c>
      <c r="B7" s="6">
        <v>7016</v>
      </c>
      <c r="C7" s="6">
        <v>7640</v>
      </c>
      <c r="D7" s="6">
        <v>8105</v>
      </c>
      <c r="E7" s="6">
        <f t="shared" si="0"/>
        <v>15745</v>
      </c>
      <c r="F7" s="9">
        <v>3</v>
      </c>
      <c r="G7" s="9">
        <f t="shared" si="1"/>
        <v>5248.333333333333</v>
      </c>
    </row>
    <row r="8" spans="1:7" ht="13.5">
      <c r="A8" s="3" t="s">
        <v>19</v>
      </c>
      <c r="B8" s="6">
        <v>7118</v>
      </c>
      <c r="C8" s="6">
        <v>7652</v>
      </c>
      <c r="D8" s="6">
        <v>8040</v>
      </c>
      <c r="E8" s="6">
        <f t="shared" si="0"/>
        <v>15692</v>
      </c>
      <c r="F8" s="1">
        <v>3.63</v>
      </c>
      <c r="G8" s="9">
        <f t="shared" si="1"/>
        <v>4322.865013774105</v>
      </c>
    </row>
    <row r="9" spans="1:7" ht="13.5">
      <c r="A9" s="3" t="s">
        <v>16</v>
      </c>
      <c r="B9" s="6">
        <v>5784</v>
      </c>
      <c r="C9" s="6">
        <v>5903</v>
      </c>
      <c r="D9" s="6">
        <v>6920</v>
      </c>
      <c r="E9" s="6">
        <f t="shared" si="0"/>
        <v>12823</v>
      </c>
      <c r="F9" s="1">
        <v>2.45</v>
      </c>
      <c r="G9" s="9">
        <f t="shared" si="1"/>
        <v>5233.877551020408</v>
      </c>
    </row>
    <row r="10" spans="1:7" ht="13.5">
      <c r="A10" s="3" t="s">
        <v>21</v>
      </c>
      <c r="B10" s="6">
        <v>7039</v>
      </c>
      <c r="C10" s="6">
        <v>8644</v>
      </c>
      <c r="D10" s="6">
        <v>9378</v>
      </c>
      <c r="E10" s="6">
        <f t="shared" si="0"/>
        <v>18022</v>
      </c>
      <c r="F10" s="1">
        <v>6.24</v>
      </c>
      <c r="G10" s="9">
        <f t="shared" si="1"/>
        <v>2888.1410256410254</v>
      </c>
    </row>
    <row r="11" spans="1:7" ht="13.5">
      <c r="A11" s="3" t="s">
        <v>22</v>
      </c>
      <c r="B11" s="6">
        <v>7105</v>
      </c>
      <c r="C11" s="6">
        <v>8262</v>
      </c>
      <c r="D11" s="6">
        <v>9021</v>
      </c>
      <c r="E11" s="6">
        <f t="shared" si="0"/>
        <v>17283</v>
      </c>
      <c r="F11" s="1">
        <v>4.56</v>
      </c>
      <c r="G11" s="9">
        <f t="shared" si="1"/>
        <v>3790.131578947369</v>
      </c>
    </row>
    <row r="12" spans="1:7" ht="13.5">
      <c r="A12" s="3" t="s">
        <v>2</v>
      </c>
      <c r="B12" s="6">
        <v>10097</v>
      </c>
      <c r="C12" s="6">
        <v>11240</v>
      </c>
      <c r="D12" s="6">
        <v>12502</v>
      </c>
      <c r="E12" s="6">
        <f t="shared" si="0"/>
        <v>23742</v>
      </c>
      <c r="F12" s="1">
        <v>9.39</v>
      </c>
      <c r="G12" s="9">
        <f t="shared" si="1"/>
        <v>2528.434504792332</v>
      </c>
    </row>
    <row r="13" spans="1:7" ht="13.5">
      <c r="A13" s="3" t="s">
        <v>18</v>
      </c>
      <c r="B13" s="6">
        <v>7692</v>
      </c>
      <c r="C13" s="6">
        <v>9023</v>
      </c>
      <c r="D13" s="6">
        <v>9969</v>
      </c>
      <c r="E13" s="6">
        <f t="shared" si="0"/>
        <v>18992</v>
      </c>
      <c r="F13" s="1">
        <v>5.43</v>
      </c>
      <c r="G13" s="9">
        <f t="shared" si="1"/>
        <v>3497.605893186004</v>
      </c>
    </row>
    <row r="14" spans="1:7" ht="13.5">
      <c r="A14" s="3" t="s">
        <v>23</v>
      </c>
      <c r="B14" s="6">
        <v>11330</v>
      </c>
      <c r="C14" s="6">
        <v>13167</v>
      </c>
      <c r="D14" s="6">
        <v>14513</v>
      </c>
      <c r="E14" s="6">
        <f t="shared" si="0"/>
        <v>27680</v>
      </c>
      <c r="F14" s="1">
        <v>11.53</v>
      </c>
      <c r="G14" s="9">
        <f t="shared" si="1"/>
        <v>2400.6938421509108</v>
      </c>
    </row>
    <row r="15" spans="1:7" ht="13.5">
      <c r="A15" s="3" t="s">
        <v>27</v>
      </c>
      <c r="B15" s="6">
        <v>6055</v>
      </c>
      <c r="C15" s="6">
        <v>7905</v>
      </c>
      <c r="D15" s="6">
        <v>8525</v>
      </c>
      <c r="E15" s="6">
        <f t="shared" si="0"/>
        <v>16430</v>
      </c>
      <c r="F15" s="1">
        <v>14.73</v>
      </c>
      <c r="G15" s="9">
        <f t="shared" si="1"/>
        <v>1115.4107264086897</v>
      </c>
    </row>
    <row r="16" spans="1:7" ht="13.5">
      <c r="A16" s="3" t="s">
        <v>3</v>
      </c>
      <c r="B16" s="6">
        <v>2250</v>
      </c>
      <c r="C16" s="6">
        <v>3322</v>
      </c>
      <c r="D16" s="6">
        <v>3498</v>
      </c>
      <c r="E16" s="6">
        <f t="shared" si="0"/>
        <v>6820</v>
      </c>
      <c r="F16" s="9">
        <v>38.7</v>
      </c>
      <c r="G16" s="9">
        <f t="shared" si="1"/>
        <v>176.22739018087853</v>
      </c>
    </row>
    <row r="17" spans="1:7" ht="13.5">
      <c r="A17" s="3" t="s">
        <v>4</v>
      </c>
      <c r="B17" s="6">
        <v>3578</v>
      </c>
      <c r="C17" s="6">
        <v>4693</v>
      </c>
      <c r="D17" s="6">
        <v>5126</v>
      </c>
      <c r="E17" s="6">
        <f t="shared" si="0"/>
        <v>9819</v>
      </c>
      <c r="F17" s="1">
        <v>20.38</v>
      </c>
      <c r="G17" s="9">
        <f t="shared" si="1"/>
        <v>481.79587831207067</v>
      </c>
    </row>
    <row r="18" spans="1:7" ht="13.5">
      <c r="A18" s="3" t="s">
        <v>28</v>
      </c>
      <c r="B18" s="6">
        <v>581</v>
      </c>
      <c r="C18" s="6">
        <v>847</v>
      </c>
      <c r="D18" s="6">
        <v>896</v>
      </c>
      <c r="E18" s="6">
        <f t="shared" si="0"/>
        <v>1743</v>
      </c>
      <c r="F18" s="1">
        <v>11.87</v>
      </c>
      <c r="G18" s="9">
        <f t="shared" si="1"/>
        <v>146.8407750631845</v>
      </c>
    </row>
    <row r="19" spans="1:7" ht="13.5">
      <c r="A19" s="3" t="s">
        <v>24</v>
      </c>
      <c r="B19" s="6">
        <v>1399</v>
      </c>
      <c r="C19" s="6">
        <v>1661</v>
      </c>
      <c r="D19" s="6">
        <v>1767</v>
      </c>
      <c r="E19" s="6">
        <f t="shared" si="0"/>
        <v>3428</v>
      </c>
      <c r="F19" s="1">
        <v>6.33</v>
      </c>
      <c r="G19" s="9">
        <f t="shared" si="1"/>
        <v>541.5481832543444</v>
      </c>
    </row>
    <row r="20" spans="1:7" ht="13.5">
      <c r="A20" s="3" t="s">
        <v>26</v>
      </c>
      <c r="B20" s="6">
        <v>6399</v>
      </c>
      <c r="C20" s="6">
        <v>8151</v>
      </c>
      <c r="D20" s="6">
        <v>8568</v>
      </c>
      <c r="E20" s="6">
        <f t="shared" si="0"/>
        <v>16719</v>
      </c>
      <c r="F20" s="1">
        <v>18.12</v>
      </c>
      <c r="G20" s="9">
        <f t="shared" si="1"/>
        <v>922.6821192052979</v>
      </c>
    </row>
    <row r="21" spans="1:7" ht="13.5">
      <c r="A21" s="3" t="s">
        <v>25</v>
      </c>
      <c r="B21" s="6">
        <v>2192</v>
      </c>
      <c r="C21" s="6">
        <v>2802</v>
      </c>
      <c r="D21" s="6">
        <v>2924</v>
      </c>
      <c r="E21" s="6">
        <f t="shared" si="0"/>
        <v>5726</v>
      </c>
      <c r="F21" s="1">
        <v>8.62</v>
      </c>
      <c r="G21" s="9">
        <f t="shared" si="1"/>
        <v>664.2691415313226</v>
      </c>
    </row>
    <row r="22" spans="1:7" ht="13.5">
      <c r="A22" s="3" t="s">
        <v>29</v>
      </c>
      <c r="B22" s="6">
        <v>4670</v>
      </c>
      <c r="C22" s="6">
        <v>6090</v>
      </c>
      <c r="D22" s="6">
        <v>6748</v>
      </c>
      <c r="E22" s="6">
        <f t="shared" si="0"/>
        <v>12838</v>
      </c>
      <c r="F22" s="1">
        <v>8.88</v>
      </c>
      <c r="G22" s="9">
        <f t="shared" si="1"/>
        <v>1445.7207207207207</v>
      </c>
    </row>
    <row r="23" spans="1:7" ht="13.5">
      <c r="A23" s="3" t="s">
        <v>5</v>
      </c>
      <c r="B23" s="6">
        <v>1900</v>
      </c>
      <c r="C23" s="6">
        <v>2655</v>
      </c>
      <c r="D23" s="6">
        <v>2912</v>
      </c>
      <c r="E23" s="6">
        <f t="shared" si="0"/>
        <v>5567</v>
      </c>
      <c r="F23" s="1">
        <v>5.03</v>
      </c>
      <c r="G23" s="9">
        <f t="shared" si="1"/>
        <v>1106.7594433399602</v>
      </c>
    </row>
    <row r="24" spans="1:7" ht="13.5">
      <c r="A24" s="5" t="s">
        <v>6</v>
      </c>
      <c r="B24" s="6">
        <v>1595</v>
      </c>
      <c r="C24" s="6">
        <v>2200</v>
      </c>
      <c r="D24" s="6">
        <v>2440</v>
      </c>
      <c r="E24" s="6">
        <f t="shared" si="0"/>
        <v>4640</v>
      </c>
      <c r="F24" s="1">
        <v>6.11</v>
      </c>
      <c r="G24" s="9">
        <f t="shared" si="1"/>
        <v>759.4108019639934</v>
      </c>
    </row>
    <row r="25" spans="1:7" ht="13.5">
      <c r="A25" s="2" t="s">
        <v>42</v>
      </c>
      <c r="B25" s="6">
        <f>SUM(B2:B24)</f>
        <v>107390</v>
      </c>
      <c r="C25" s="6">
        <f>SUM(C2:C24)</f>
        <v>125271</v>
      </c>
      <c r="D25" s="6">
        <f>SUM(D2:D24)</f>
        <v>137545</v>
      </c>
      <c r="E25" s="6">
        <f>SUM(E2:E24)</f>
        <v>262816</v>
      </c>
      <c r="F25" s="10">
        <f>SUM(F2:F24)</f>
        <v>191.39000000000001</v>
      </c>
      <c r="G25" s="9">
        <f t="shared" si="1"/>
        <v>1373.19609174983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38384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2743</v>
      </c>
      <c r="C2" s="6">
        <v>2747</v>
      </c>
      <c r="D2" s="6">
        <v>3209</v>
      </c>
      <c r="E2" s="6">
        <f>C2+D2</f>
        <v>5956</v>
      </c>
      <c r="F2" s="1">
        <v>1.62</v>
      </c>
      <c r="G2" s="8">
        <f>E2/F2</f>
        <v>3676.543209876543</v>
      </c>
    </row>
    <row r="3" spans="1:7" ht="13.5">
      <c r="A3" s="3" t="s">
        <v>50</v>
      </c>
      <c r="B3" s="6">
        <v>1030</v>
      </c>
      <c r="C3" s="6">
        <v>1101</v>
      </c>
      <c r="D3" s="6">
        <v>1331</v>
      </c>
      <c r="E3" s="6">
        <f>C3+D3</f>
        <v>2432</v>
      </c>
      <c r="F3" s="1">
        <v>1.14</v>
      </c>
      <c r="G3" s="8">
        <f aca="true" t="shared" si="0" ref="G3:G25">E3/F3</f>
        <v>2133.3333333333335</v>
      </c>
    </row>
    <row r="4" spans="1:7" ht="13.5">
      <c r="A4" s="3" t="s">
        <v>1</v>
      </c>
      <c r="B4" s="6">
        <v>1210</v>
      </c>
      <c r="C4" s="6">
        <v>1074</v>
      </c>
      <c r="D4" s="6">
        <v>1346</v>
      </c>
      <c r="E4" s="6">
        <f aca="true" t="shared" si="1" ref="E4:E25">C4+D4</f>
        <v>2420</v>
      </c>
      <c r="F4" s="1">
        <v>0.62</v>
      </c>
      <c r="G4" s="8">
        <f t="shared" si="0"/>
        <v>3903.225806451613</v>
      </c>
    </row>
    <row r="5" spans="1:7" ht="13.5">
      <c r="A5" s="3" t="s">
        <v>0</v>
      </c>
      <c r="B5" s="6">
        <v>3769</v>
      </c>
      <c r="C5" s="6">
        <v>3461</v>
      </c>
      <c r="D5" s="6">
        <v>4173</v>
      </c>
      <c r="E5" s="6">
        <f t="shared" si="1"/>
        <v>7634</v>
      </c>
      <c r="F5" s="1">
        <v>0.94</v>
      </c>
      <c r="G5" s="8">
        <f t="shared" si="0"/>
        <v>8121.276595744681</v>
      </c>
    </row>
    <row r="6" spans="1:7" ht="13.5">
      <c r="A6" s="3" t="s">
        <v>51</v>
      </c>
      <c r="B6" s="6">
        <v>4831</v>
      </c>
      <c r="C6" s="6">
        <v>5039</v>
      </c>
      <c r="D6" s="6">
        <v>5630</v>
      </c>
      <c r="E6" s="6">
        <f t="shared" si="1"/>
        <v>10669</v>
      </c>
      <c r="F6" s="1">
        <v>2.07</v>
      </c>
      <c r="G6" s="8">
        <f t="shared" si="0"/>
        <v>5154.106280193237</v>
      </c>
    </row>
    <row r="7" spans="1:7" ht="13.5">
      <c r="A7" s="3" t="s">
        <v>52</v>
      </c>
      <c r="B7" s="6">
        <v>7034</v>
      </c>
      <c r="C7" s="6">
        <v>7651</v>
      </c>
      <c r="D7" s="6">
        <v>8123</v>
      </c>
      <c r="E7" s="6">
        <f t="shared" si="1"/>
        <v>15774</v>
      </c>
      <c r="F7" s="9">
        <v>3</v>
      </c>
      <c r="G7" s="8">
        <f t="shared" si="0"/>
        <v>5258</v>
      </c>
    </row>
    <row r="8" spans="1:7" ht="13.5">
      <c r="A8" s="3" t="s">
        <v>53</v>
      </c>
      <c r="B8" s="6">
        <v>7106</v>
      </c>
      <c r="C8" s="6">
        <v>7628</v>
      </c>
      <c r="D8" s="6">
        <v>8021</v>
      </c>
      <c r="E8" s="6">
        <f t="shared" si="1"/>
        <v>15649</v>
      </c>
      <c r="F8" s="1">
        <v>3.63</v>
      </c>
      <c r="G8" s="8">
        <f t="shared" si="0"/>
        <v>4311.0192837465565</v>
      </c>
    </row>
    <row r="9" spans="1:7" ht="13.5">
      <c r="A9" s="3" t="s">
        <v>54</v>
      </c>
      <c r="B9" s="6">
        <v>5799</v>
      </c>
      <c r="C9" s="6">
        <v>5911</v>
      </c>
      <c r="D9" s="6">
        <v>6937</v>
      </c>
      <c r="E9" s="6">
        <f t="shared" si="1"/>
        <v>12848</v>
      </c>
      <c r="F9" s="1">
        <v>2.45</v>
      </c>
      <c r="G9" s="8">
        <f t="shared" si="0"/>
        <v>5244.081632653061</v>
      </c>
    </row>
    <row r="10" spans="1:7" ht="13.5">
      <c r="A10" s="3" t="s">
        <v>55</v>
      </c>
      <c r="B10" s="6">
        <v>7039</v>
      </c>
      <c r="C10" s="6">
        <v>8641</v>
      </c>
      <c r="D10" s="6">
        <v>9378</v>
      </c>
      <c r="E10" s="6">
        <f t="shared" si="1"/>
        <v>18019</v>
      </c>
      <c r="F10" s="1">
        <v>6.24</v>
      </c>
      <c r="G10" s="8">
        <f t="shared" si="0"/>
        <v>2887.6602564102564</v>
      </c>
    </row>
    <row r="11" spans="1:7" ht="13.5">
      <c r="A11" s="3" t="s">
        <v>56</v>
      </c>
      <c r="B11" s="6">
        <v>7108</v>
      </c>
      <c r="C11" s="6">
        <v>8256</v>
      </c>
      <c r="D11" s="6">
        <v>9020</v>
      </c>
      <c r="E11" s="6">
        <f t="shared" si="1"/>
        <v>17276</v>
      </c>
      <c r="F11" s="1">
        <v>4.56</v>
      </c>
      <c r="G11" s="8">
        <f t="shared" si="0"/>
        <v>3788.5964912280706</v>
      </c>
    </row>
    <row r="12" spans="1:7" ht="13.5">
      <c r="A12" s="3" t="s">
        <v>2</v>
      </c>
      <c r="B12" s="6">
        <v>10101</v>
      </c>
      <c r="C12" s="6">
        <v>11240</v>
      </c>
      <c r="D12" s="6">
        <v>12516</v>
      </c>
      <c r="E12" s="6">
        <f t="shared" si="1"/>
        <v>23756</v>
      </c>
      <c r="F12" s="1">
        <v>9.39</v>
      </c>
      <c r="G12" s="8">
        <f t="shared" si="0"/>
        <v>2529.9254526091586</v>
      </c>
    </row>
    <row r="13" spans="1:7" ht="13.5">
      <c r="A13" s="3" t="s">
        <v>57</v>
      </c>
      <c r="B13" s="6">
        <v>7689</v>
      </c>
      <c r="C13" s="6">
        <v>9020</v>
      </c>
      <c r="D13" s="6">
        <v>9965</v>
      </c>
      <c r="E13" s="6">
        <f t="shared" si="1"/>
        <v>18985</v>
      </c>
      <c r="F13" s="1">
        <v>5.43</v>
      </c>
      <c r="G13" s="8">
        <f t="shared" si="0"/>
        <v>3496.3167587476983</v>
      </c>
    </row>
    <row r="14" spans="1:7" ht="13.5">
      <c r="A14" s="3" t="s">
        <v>58</v>
      </c>
      <c r="B14" s="6">
        <v>11344</v>
      </c>
      <c r="C14" s="6">
        <v>13181</v>
      </c>
      <c r="D14" s="6">
        <v>14519</v>
      </c>
      <c r="E14" s="6">
        <f t="shared" si="1"/>
        <v>27700</v>
      </c>
      <c r="F14" s="1">
        <v>11.53</v>
      </c>
      <c r="G14" s="8">
        <f t="shared" si="0"/>
        <v>2402.4284475281875</v>
      </c>
    </row>
    <row r="15" spans="1:7" ht="13.5">
      <c r="A15" s="3" t="s">
        <v>59</v>
      </c>
      <c r="B15" s="6">
        <v>6059</v>
      </c>
      <c r="C15" s="6">
        <v>7918</v>
      </c>
      <c r="D15" s="6">
        <v>8520</v>
      </c>
      <c r="E15" s="6">
        <f t="shared" si="1"/>
        <v>16438</v>
      </c>
      <c r="F15" s="1">
        <v>14.73</v>
      </c>
      <c r="G15" s="8">
        <f t="shared" si="0"/>
        <v>1115.9538357094366</v>
      </c>
    </row>
    <row r="16" spans="1:7" ht="13.5">
      <c r="A16" s="3" t="s">
        <v>3</v>
      </c>
      <c r="B16" s="6">
        <v>2258</v>
      </c>
      <c r="C16" s="6">
        <v>3325</v>
      </c>
      <c r="D16" s="6">
        <v>3502</v>
      </c>
      <c r="E16" s="6">
        <f t="shared" si="1"/>
        <v>6827</v>
      </c>
      <c r="F16" s="9">
        <v>38.7</v>
      </c>
      <c r="G16" s="8">
        <f t="shared" si="0"/>
        <v>176.40826873385012</v>
      </c>
    </row>
    <row r="17" spans="1:7" ht="13.5">
      <c r="A17" s="3" t="s">
        <v>4</v>
      </c>
      <c r="B17" s="6">
        <v>3581</v>
      </c>
      <c r="C17" s="6">
        <v>4701</v>
      </c>
      <c r="D17" s="6">
        <v>5118</v>
      </c>
      <c r="E17" s="6">
        <f t="shared" si="1"/>
        <v>9819</v>
      </c>
      <c r="F17" s="1">
        <v>20.38</v>
      </c>
      <c r="G17" s="8">
        <f t="shared" si="0"/>
        <v>481.79587831207067</v>
      </c>
    </row>
    <row r="18" spans="1:7" ht="13.5">
      <c r="A18" s="3" t="s">
        <v>60</v>
      </c>
      <c r="B18" s="6">
        <v>581</v>
      </c>
      <c r="C18" s="6">
        <v>849</v>
      </c>
      <c r="D18" s="6">
        <v>895</v>
      </c>
      <c r="E18" s="6">
        <f t="shared" si="1"/>
        <v>1744</v>
      </c>
      <c r="F18" s="1">
        <v>11.87</v>
      </c>
      <c r="G18" s="8">
        <f t="shared" si="0"/>
        <v>146.9250210614996</v>
      </c>
    </row>
    <row r="19" spans="1:7" ht="13.5">
      <c r="A19" s="3" t="s">
        <v>61</v>
      </c>
      <c r="B19" s="6">
        <v>1402</v>
      </c>
      <c r="C19" s="6">
        <v>1656</v>
      </c>
      <c r="D19" s="6">
        <v>1768</v>
      </c>
      <c r="E19" s="6">
        <f t="shared" si="1"/>
        <v>3424</v>
      </c>
      <c r="F19" s="1">
        <v>6.33</v>
      </c>
      <c r="G19" s="8">
        <f t="shared" si="0"/>
        <v>540.9162717219589</v>
      </c>
    </row>
    <row r="20" spans="1:7" ht="13.5">
      <c r="A20" s="3" t="s">
        <v>62</v>
      </c>
      <c r="B20" s="6">
        <v>6400</v>
      </c>
      <c r="C20" s="6">
        <v>8145</v>
      </c>
      <c r="D20" s="6">
        <v>8569</v>
      </c>
      <c r="E20" s="6">
        <f t="shared" si="1"/>
        <v>16714</v>
      </c>
      <c r="F20" s="1">
        <v>18.12</v>
      </c>
      <c r="G20" s="8">
        <f t="shared" si="0"/>
        <v>922.4061810154525</v>
      </c>
    </row>
    <row r="21" spans="1:7" ht="13.5">
      <c r="A21" s="3" t="s">
        <v>63</v>
      </c>
      <c r="B21" s="6">
        <v>2186</v>
      </c>
      <c r="C21" s="6">
        <v>2802</v>
      </c>
      <c r="D21" s="6">
        <v>2910</v>
      </c>
      <c r="E21" s="6">
        <f t="shared" si="1"/>
        <v>5712</v>
      </c>
      <c r="F21" s="1">
        <v>8.62</v>
      </c>
      <c r="G21" s="8">
        <f t="shared" si="0"/>
        <v>662.6450116009281</v>
      </c>
    </row>
    <row r="22" spans="1:7" ht="13.5">
      <c r="A22" s="3" t="s">
        <v>64</v>
      </c>
      <c r="B22" s="6">
        <v>4672</v>
      </c>
      <c r="C22" s="6">
        <v>6091</v>
      </c>
      <c r="D22" s="6">
        <v>6751</v>
      </c>
      <c r="E22" s="6">
        <f t="shared" si="1"/>
        <v>12842</v>
      </c>
      <c r="F22" s="1">
        <v>8.88</v>
      </c>
      <c r="G22" s="8">
        <f t="shared" si="0"/>
        <v>1446.171171171171</v>
      </c>
    </row>
    <row r="23" spans="1:7" ht="13.5">
      <c r="A23" s="3" t="s">
        <v>5</v>
      </c>
      <c r="B23" s="6">
        <v>1897</v>
      </c>
      <c r="C23" s="6">
        <v>2647</v>
      </c>
      <c r="D23" s="6">
        <v>2902</v>
      </c>
      <c r="E23" s="6">
        <f t="shared" si="1"/>
        <v>5549</v>
      </c>
      <c r="F23" s="1">
        <v>5.03</v>
      </c>
      <c r="G23" s="8">
        <f t="shared" si="0"/>
        <v>1103.1809145129223</v>
      </c>
    </row>
    <row r="24" spans="1:7" ht="13.5">
      <c r="A24" s="5" t="s">
        <v>6</v>
      </c>
      <c r="B24" s="6">
        <v>1594</v>
      </c>
      <c r="C24" s="6">
        <v>2192</v>
      </c>
      <c r="D24" s="6">
        <v>2441</v>
      </c>
      <c r="E24" s="6">
        <f t="shared" si="1"/>
        <v>4633</v>
      </c>
      <c r="F24" s="1">
        <v>6.11</v>
      </c>
      <c r="G24" s="8">
        <f t="shared" si="0"/>
        <v>758.2651391162029</v>
      </c>
    </row>
    <row r="25" spans="1:7" ht="13.5">
      <c r="A25" s="2" t="s">
        <v>42</v>
      </c>
      <c r="B25" s="6">
        <f>SUM(B2:B24)</f>
        <v>107433</v>
      </c>
      <c r="C25" s="6">
        <f>SUM(C2:C24)</f>
        <v>125276</v>
      </c>
      <c r="D25" s="6">
        <f>SUM(D2:D24)</f>
        <v>137544</v>
      </c>
      <c r="E25" s="6">
        <f t="shared" si="1"/>
        <v>262820</v>
      </c>
      <c r="F25" s="1">
        <f>SUM(F2:F24)</f>
        <v>191.39000000000001</v>
      </c>
      <c r="G25" s="8">
        <f t="shared" si="0"/>
        <v>1373.2169914833585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38412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2754</v>
      </c>
      <c r="C2" s="6">
        <v>2750</v>
      </c>
      <c r="D2" s="6">
        <v>3215</v>
      </c>
      <c r="E2" s="6">
        <f>C2+D2</f>
        <v>5965</v>
      </c>
      <c r="F2" s="1">
        <v>1.62</v>
      </c>
      <c r="G2" s="8">
        <f>E2/F2</f>
        <v>3682.0987654320984</v>
      </c>
    </row>
    <row r="3" spans="1:7" ht="13.5">
      <c r="A3" s="3" t="s">
        <v>50</v>
      </c>
      <c r="B3" s="6">
        <v>1024</v>
      </c>
      <c r="C3" s="6">
        <v>1094</v>
      </c>
      <c r="D3" s="6">
        <v>1324</v>
      </c>
      <c r="E3" s="6">
        <f aca="true" t="shared" si="0" ref="E3:E25">C3+D3</f>
        <v>2418</v>
      </c>
      <c r="F3" s="1">
        <v>1.14</v>
      </c>
      <c r="G3" s="8">
        <f aca="true" t="shared" si="1" ref="G3:G25">E3/F3</f>
        <v>2121.0526315789475</v>
      </c>
    </row>
    <row r="4" spans="1:7" ht="13.5">
      <c r="A4" s="3" t="s">
        <v>1</v>
      </c>
      <c r="B4" s="6">
        <v>1210</v>
      </c>
      <c r="C4" s="6">
        <v>1074</v>
      </c>
      <c r="D4" s="6">
        <v>1344</v>
      </c>
      <c r="E4" s="6">
        <f t="shared" si="0"/>
        <v>2418</v>
      </c>
      <c r="F4" s="1">
        <v>0.62</v>
      </c>
      <c r="G4" s="8">
        <f t="shared" si="1"/>
        <v>3900</v>
      </c>
    </row>
    <row r="5" spans="1:7" ht="13.5">
      <c r="A5" s="3" t="s">
        <v>0</v>
      </c>
      <c r="B5" s="6">
        <v>3762</v>
      </c>
      <c r="C5" s="6">
        <v>3451</v>
      </c>
      <c r="D5" s="6">
        <v>4160</v>
      </c>
      <c r="E5" s="6">
        <f t="shared" si="0"/>
        <v>7611</v>
      </c>
      <c r="F5" s="1">
        <v>0.94</v>
      </c>
      <c r="G5" s="8">
        <f t="shared" si="1"/>
        <v>8096.808510638299</v>
      </c>
    </row>
    <row r="6" spans="1:7" ht="13.5">
      <c r="A6" s="3" t="s">
        <v>51</v>
      </c>
      <c r="B6" s="6">
        <v>4813</v>
      </c>
      <c r="C6" s="6">
        <v>5019</v>
      </c>
      <c r="D6" s="6">
        <v>5618</v>
      </c>
      <c r="E6" s="6">
        <f t="shared" si="0"/>
        <v>10637</v>
      </c>
      <c r="F6" s="1">
        <v>2.07</v>
      </c>
      <c r="G6" s="8">
        <f t="shared" si="1"/>
        <v>5138.647342995169</v>
      </c>
    </row>
    <row r="7" spans="1:7" ht="13.5">
      <c r="A7" s="3" t="s">
        <v>52</v>
      </c>
      <c r="B7" s="6">
        <v>7029</v>
      </c>
      <c r="C7" s="6">
        <v>7643</v>
      </c>
      <c r="D7" s="6">
        <v>8128</v>
      </c>
      <c r="E7" s="6">
        <f t="shared" si="0"/>
        <v>15771</v>
      </c>
      <c r="F7" s="9">
        <v>3</v>
      </c>
      <c r="G7" s="8">
        <f t="shared" si="1"/>
        <v>5257</v>
      </c>
    </row>
    <row r="8" spans="1:7" ht="13.5">
      <c r="A8" s="3" t="s">
        <v>53</v>
      </c>
      <c r="B8" s="6">
        <v>7094</v>
      </c>
      <c r="C8" s="6">
        <v>7612</v>
      </c>
      <c r="D8" s="6">
        <v>8007</v>
      </c>
      <c r="E8" s="6">
        <f t="shared" si="0"/>
        <v>15619</v>
      </c>
      <c r="F8" s="1">
        <v>3.63</v>
      </c>
      <c r="G8" s="8">
        <f t="shared" si="1"/>
        <v>4302.75482093664</v>
      </c>
    </row>
    <row r="9" spans="1:7" ht="13.5">
      <c r="A9" s="3" t="s">
        <v>54</v>
      </c>
      <c r="B9" s="6">
        <v>5797</v>
      </c>
      <c r="C9" s="6">
        <v>5906</v>
      </c>
      <c r="D9" s="6">
        <v>6926</v>
      </c>
      <c r="E9" s="6">
        <f t="shared" si="0"/>
        <v>12832</v>
      </c>
      <c r="F9" s="1">
        <v>2.45</v>
      </c>
      <c r="G9" s="8">
        <f t="shared" si="1"/>
        <v>5237.551020408163</v>
      </c>
    </row>
    <row r="10" spans="1:7" ht="13.5">
      <c r="A10" s="3" t="s">
        <v>55</v>
      </c>
      <c r="B10" s="6">
        <v>7054</v>
      </c>
      <c r="C10" s="6">
        <v>8650</v>
      </c>
      <c r="D10" s="6">
        <v>9398</v>
      </c>
      <c r="E10" s="6">
        <f t="shared" si="0"/>
        <v>18048</v>
      </c>
      <c r="F10" s="1">
        <v>6.24</v>
      </c>
      <c r="G10" s="8">
        <f t="shared" si="1"/>
        <v>2892.3076923076924</v>
      </c>
    </row>
    <row r="11" spans="1:7" ht="13.5">
      <c r="A11" s="3" t="s">
        <v>56</v>
      </c>
      <c r="B11" s="6">
        <v>7109</v>
      </c>
      <c r="C11" s="6">
        <v>8263</v>
      </c>
      <c r="D11" s="6">
        <v>9017</v>
      </c>
      <c r="E11" s="6">
        <f t="shared" si="0"/>
        <v>17280</v>
      </c>
      <c r="F11" s="1">
        <v>4.56</v>
      </c>
      <c r="G11" s="8">
        <f t="shared" si="1"/>
        <v>3789.4736842105267</v>
      </c>
    </row>
    <row r="12" spans="1:7" ht="13.5">
      <c r="A12" s="3" t="s">
        <v>2</v>
      </c>
      <c r="B12" s="6">
        <v>10098</v>
      </c>
      <c r="C12" s="6">
        <v>11231</v>
      </c>
      <c r="D12" s="6">
        <v>12504</v>
      </c>
      <c r="E12" s="6">
        <f t="shared" si="0"/>
        <v>23735</v>
      </c>
      <c r="F12" s="1">
        <v>9.39</v>
      </c>
      <c r="G12" s="8">
        <f t="shared" si="1"/>
        <v>2527.689030883919</v>
      </c>
    </row>
    <row r="13" spans="1:7" ht="13.5">
      <c r="A13" s="3" t="s">
        <v>57</v>
      </c>
      <c r="B13" s="6">
        <v>7681</v>
      </c>
      <c r="C13" s="6">
        <v>9009</v>
      </c>
      <c r="D13" s="6">
        <v>9953</v>
      </c>
      <c r="E13" s="6">
        <f t="shared" si="0"/>
        <v>18962</v>
      </c>
      <c r="F13" s="1">
        <v>5.43</v>
      </c>
      <c r="G13" s="8">
        <f t="shared" si="1"/>
        <v>3492.081031307551</v>
      </c>
    </row>
    <row r="14" spans="1:7" ht="13.5">
      <c r="A14" s="3" t="s">
        <v>58</v>
      </c>
      <c r="B14" s="6">
        <v>11335</v>
      </c>
      <c r="C14" s="6">
        <v>13188</v>
      </c>
      <c r="D14" s="6">
        <v>14515</v>
      </c>
      <c r="E14" s="6">
        <f t="shared" si="0"/>
        <v>27703</v>
      </c>
      <c r="F14" s="1">
        <v>11.53</v>
      </c>
      <c r="G14" s="8">
        <f t="shared" si="1"/>
        <v>2402.688638334779</v>
      </c>
    </row>
    <row r="15" spans="1:7" ht="13.5">
      <c r="A15" s="3" t="s">
        <v>59</v>
      </c>
      <c r="B15" s="6">
        <v>6062</v>
      </c>
      <c r="C15" s="6">
        <v>7908</v>
      </c>
      <c r="D15" s="6">
        <v>8521</v>
      </c>
      <c r="E15" s="6">
        <f t="shared" si="0"/>
        <v>16429</v>
      </c>
      <c r="F15" s="1">
        <v>14.73</v>
      </c>
      <c r="G15" s="8">
        <f t="shared" si="1"/>
        <v>1115.3428377460964</v>
      </c>
    </row>
    <row r="16" spans="1:7" ht="13.5">
      <c r="A16" s="3" t="s">
        <v>3</v>
      </c>
      <c r="B16" s="6">
        <v>2261</v>
      </c>
      <c r="C16" s="6">
        <v>3326</v>
      </c>
      <c r="D16" s="6">
        <v>3507</v>
      </c>
      <c r="E16" s="6">
        <f t="shared" si="0"/>
        <v>6833</v>
      </c>
      <c r="F16" s="9">
        <v>38.7</v>
      </c>
      <c r="G16" s="8">
        <f t="shared" si="1"/>
        <v>176.56330749354004</v>
      </c>
    </row>
    <row r="17" spans="1:7" ht="13.5">
      <c r="A17" s="3" t="s">
        <v>4</v>
      </c>
      <c r="B17" s="6">
        <v>3583</v>
      </c>
      <c r="C17" s="6">
        <v>4700</v>
      </c>
      <c r="D17" s="6">
        <v>5114</v>
      </c>
      <c r="E17" s="6">
        <f t="shared" si="0"/>
        <v>9814</v>
      </c>
      <c r="F17" s="1">
        <v>20.38</v>
      </c>
      <c r="G17" s="8">
        <f t="shared" si="1"/>
        <v>481.5505397448479</v>
      </c>
    </row>
    <row r="18" spans="1:7" ht="13.5">
      <c r="A18" s="3" t="s">
        <v>60</v>
      </c>
      <c r="B18" s="6">
        <v>579</v>
      </c>
      <c r="C18" s="6">
        <v>845</v>
      </c>
      <c r="D18" s="6">
        <v>895</v>
      </c>
      <c r="E18" s="6">
        <f t="shared" si="0"/>
        <v>1740</v>
      </c>
      <c r="F18" s="1">
        <v>11.87</v>
      </c>
      <c r="G18" s="8">
        <f t="shared" si="1"/>
        <v>146.58803706823926</v>
      </c>
    </row>
    <row r="19" spans="1:7" ht="13.5">
      <c r="A19" s="3" t="s">
        <v>61</v>
      </c>
      <c r="B19" s="6">
        <v>1405</v>
      </c>
      <c r="C19" s="6">
        <v>1658</v>
      </c>
      <c r="D19" s="6">
        <v>1765</v>
      </c>
      <c r="E19" s="6">
        <f t="shared" si="0"/>
        <v>3423</v>
      </c>
      <c r="F19" s="1">
        <v>6.33</v>
      </c>
      <c r="G19" s="8">
        <f t="shared" si="1"/>
        <v>540.7582938388625</v>
      </c>
    </row>
    <row r="20" spans="1:7" ht="13.5">
      <c r="A20" s="3" t="s">
        <v>62</v>
      </c>
      <c r="B20" s="6">
        <v>6410</v>
      </c>
      <c r="C20" s="6">
        <v>8154</v>
      </c>
      <c r="D20" s="6">
        <v>8582</v>
      </c>
      <c r="E20" s="6">
        <f t="shared" si="0"/>
        <v>16736</v>
      </c>
      <c r="F20" s="1">
        <v>18.12</v>
      </c>
      <c r="G20" s="8">
        <f t="shared" si="1"/>
        <v>923.6203090507726</v>
      </c>
    </row>
    <row r="21" spans="1:7" ht="13.5">
      <c r="A21" s="3" t="s">
        <v>63</v>
      </c>
      <c r="B21" s="6">
        <v>2187</v>
      </c>
      <c r="C21" s="6">
        <v>2800</v>
      </c>
      <c r="D21" s="6">
        <v>2906</v>
      </c>
      <c r="E21" s="6">
        <f t="shared" si="0"/>
        <v>5706</v>
      </c>
      <c r="F21" s="1">
        <v>8.62</v>
      </c>
      <c r="G21" s="8">
        <f t="shared" si="1"/>
        <v>661.9489559164733</v>
      </c>
    </row>
    <row r="22" spans="1:7" ht="13.5">
      <c r="A22" s="3" t="s">
        <v>64</v>
      </c>
      <c r="B22" s="6">
        <v>4675</v>
      </c>
      <c r="C22" s="6">
        <v>6088</v>
      </c>
      <c r="D22" s="6">
        <v>6742</v>
      </c>
      <c r="E22" s="6">
        <f t="shared" si="0"/>
        <v>12830</v>
      </c>
      <c r="F22" s="1">
        <v>8.88</v>
      </c>
      <c r="G22" s="8">
        <f t="shared" si="1"/>
        <v>1444.8198198198197</v>
      </c>
    </row>
    <row r="23" spans="1:7" ht="13.5">
      <c r="A23" s="3" t="s">
        <v>5</v>
      </c>
      <c r="B23" s="6">
        <v>1908</v>
      </c>
      <c r="C23" s="6">
        <v>2654</v>
      </c>
      <c r="D23" s="6">
        <v>2907</v>
      </c>
      <c r="E23" s="6">
        <f t="shared" si="0"/>
        <v>5561</v>
      </c>
      <c r="F23" s="1">
        <v>5.03</v>
      </c>
      <c r="G23" s="8">
        <f t="shared" si="1"/>
        <v>1105.5666003976144</v>
      </c>
    </row>
    <row r="24" spans="1:7" ht="13.5">
      <c r="A24" s="5" t="s">
        <v>6</v>
      </c>
      <c r="B24" s="6">
        <v>1593</v>
      </c>
      <c r="C24" s="6">
        <v>2188</v>
      </c>
      <c r="D24" s="6">
        <v>2437</v>
      </c>
      <c r="E24" s="6">
        <f t="shared" si="0"/>
        <v>4625</v>
      </c>
      <c r="F24" s="1">
        <v>6.11</v>
      </c>
      <c r="G24" s="8">
        <f t="shared" si="1"/>
        <v>756.9558101472994</v>
      </c>
    </row>
    <row r="25" spans="1:7" ht="13.5">
      <c r="A25" s="2" t="s">
        <v>42</v>
      </c>
      <c r="B25" s="6">
        <f>SUM(B2:B24)</f>
        <v>107423</v>
      </c>
      <c r="C25" s="6">
        <f>SUM(C2:C24)</f>
        <v>125211</v>
      </c>
      <c r="D25" s="6">
        <f>SUM(D2:D24)</f>
        <v>137485</v>
      </c>
      <c r="E25" s="6">
        <f t="shared" si="0"/>
        <v>262696</v>
      </c>
      <c r="F25" s="1">
        <f>SUM(F2:F24)</f>
        <v>191.39000000000001</v>
      </c>
      <c r="G25" s="8">
        <f t="shared" si="1"/>
        <v>1372.569099743978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38443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2735</v>
      </c>
      <c r="C2" s="6">
        <v>2718</v>
      </c>
      <c r="D2" s="6">
        <v>3210</v>
      </c>
      <c r="E2" s="6">
        <f>C2+D2</f>
        <v>5928</v>
      </c>
      <c r="F2" s="1">
        <v>1.62</v>
      </c>
      <c r="G2" s="8">
        <f>E2/F2</f>
        <v>3659.259259259259</v>
      </c>
    </row>
    <row r="3" spans="1:7" ht="13.5">
      <c r="A3" s="3" t="s">
        <v>50</v>
      </c>
      <c r="B3" s="6">
        <v>1018</v>
      </c>
      <c r="C3" s="6">
        <v>1088</v>
      </c>
      <c r="D3" s="6">
        <v>1315</v>
      </c>
      <c r="E3" s="6">
        <f aca="true" t="shared" si="0" ref="E3:E23">C3+D3</f>
        <v>2403</v>
      </c>
      <c r="F3" s="1">
        <v>1.14</v>
      </c>
      <c r="G3" s="8">
        <f aca="true" t="shared" si="1" ref="G3:G25">E3/F3</f>
        <v>2107.8947368421054</v>
      </c>
    </row>
    <row r="4" spans="1:7" ht="13.5">
      <c r="A4" s="3" t="s">
        <v>1</v>
      </c>
      <c r="B4" s="6">
        <v>1202</v>
      </c>
      <c r="C4" s="6">
        <v>1057</v>
      </c>
      <c r="D4" s="6">
        <v>1340</v>
      </c>
      <c r="E4" s="6">
        <f t="shared" si="0"/>
        <v>2397</v>
      </c>
      <c r="F4" s="1">
        <v>0.62</v>
      </c>
      <c r="G4" s="8">
        <f t="shared" si="1"/>
        <v>3866.1290322580644</v>
      </c>
    </row>
    <row r="5" spans="1:7" ht="13.5">
      <c r="A5" s="3" t="s">
        <v>0</v>
      </c>
      <c r="B5" s="6">
        <v>3761</v>
      </c>
      <c r="C5" s="6">
        <v>3445</v>
      </c>
      <c r="D5" s="6">
        <v>4162</v>
      </c>
      <c r="E5" s="6">
        <f t="shared" si="0"/>
        <v>7607</v>
      </c>
      <c r="F5" s="1">
        <v>0.94</v>
      </c>
      <c r="G5" s="8">
        <f t="shared" si="1"/>
        <v>8092.553191489362</v>
      </c>
    </row>
    <row r="6" spans="1:7" ht="13.5">
      <c r="A6" s="3" t="s">
        <v>51</v>
      </c>
      <c r="B6" s="6">
        <v>4766</v>
      </c>
      <c r="C6" s="6">
        <v>4959</v>
      </c>
      <c r="D6" s="6">
        <v>5559</v>
      </c>
      <c r="E6" s="6">
        <f t="shared" si="0"/>
        <v>10518</v>
      </c>
      <c r="F6" s="1">
        <v>2.07</v>
      </c>
      <c r="G6" s="8">
        <f t="shared" si="1"/>
        <v>5081.159420289856</v>
      </c>
    </row>
    <row r="7" spans="1:7" ht="13.5">
      <c r="A7" s="3" t="s">
        <v>52</v>
      </c>
      <c r="B7" s="6">
        <v>6917</v>
      </c>
      <c r="C7" s="6">
        <v>7495</v>
      </c>
      <c r="D7" s="6">
        <v>8060</v>
      </c>
      <c r="E7" s="6">
        <f t="shared" si="0"/>
        <v>15555</v>
      </c>
      <c r="F7" s="9">
        <v>3</v>
      </c>
      <c r="G7" s="8">
        <f t="shared" si="1"/>
        <v>5185</v>
      </c>
    </row>
    <row r="8" spans="1:7" ht="13.5">
      <c r="A8" s="3" t="s">
        <v>53</v>
      </c>
      <c r="B8" s="6">
        <v>6991</v>
      </c>
      <c r="C8" s="6">
        <v>7500</v>
      </c>
      <c r="D8" s="6">
        <v>7964</v>
      </c>
      <c r="E8" s="6">
        <f t="shared" si="0"/>
        <v>15464</v>
      </c>
      <c r="F8" s="1">
        <v>3.63</v>
      </c>
      <c r="G8" s="8">
        <f t="shared" si="1"/>
        <v>4260.055096418733</v>
      </c>
    </row>
    <row r="9" spans="1:7" ht="13.5">
      <c r="A9" s="3" t="s">
        <v>54</v>
      </c>
      <c r="B9" s="6">
        <v>5764</v>
      </c>
      <c r="C9" s="6">
        <v>5859</v>
      </c>
      <c r="D9" s="6">
        <v>6890</v>
      </c>
      <c r="E9" s="6">
        <f t="shared" si="0"/>
        <v>12749</v>
      </c>
      <c r="F9" s="1">
        <v>2.45</v>
      </c>
      <c r="G9" s="8">
        <f t="shared" si="1"/>
        <v>5203.673469387755</v>
      </c>
    </row>
    <row r="10" spans="1:7" ht="13.5">
      <c r="A10" s="3" t="s">
        <v>55</v>
      </c>
      <c r="B10" s="6">
        <v>7067</v>
      </c>
      <c r="C10" s="6">
        <v>8631</v>
      </c>
      <c r="D10" s="6">
        <v>9373</v>
      </c>
      <c r="E10" s="6">
        <f t="shared" si="0"/>
        <v>18004</v>
      </c>
      <c r="F10" s="1">
        <v>6.24</v>
      </c>
      <c r="G10" s="8">
        <f t="shared" si="1"/>
        <v>2885.25641025641</v>
      </c>
    </row>
    <row r="11" spans="1:7" ht="13.5">
      <c r="A11" s="3" t="s">
        <v>56</v>
      </c>
      <c r="B11" s="6">
        <v>7087</v>
      </c>
      <c r="C11" s="6">
        <v>8226</v>
      </c>
      <c r="D11" s="6">
        <v>8975</v>
      </c>
      <c r="E11" s="6">
        <f t="shared" si="0"/>
        <v>17201</v>
      </c>
      <c r="F11" s="1">
        <v>4.56</v>
      </c>
      <c r="G11" s="8">
        <f t="shared" si="1"/>
        <v>3772.1491228070176</v>
      </c>
    </row>
    <row r="12" spans="1:7" ht="13.5">
      <c r="A12" s="3" t="s">
        <v>2</v>
      </c>
      <c r="B12" s="6">
        <v>10013</v>
      </c>
      <c r="C12" s="6">
        <v>11159</v>
      </c>
      <c r="D12" s="6">
        <v>12430</v>
      </c>
      <c r="E12" s="6">
        <f t="shared" si="0"/>
        <v>23589</v>
      </c>
      <c r="F12" s="1">
        <v>9.39</v>
      </c>
      <c r="G12" s="8">
        <f t="shared" si="1"/>
        <v>2512.140575079872</v>
      </c>
    </row>
    <row r="13" spans="1:7" ht="13.5">
      <c r="A13" s="3" t="s">
        <v>57</v>
      </c>
      <c r="B13" s="6">
        <v>7693</v>
      </c>
      <c r="C13" s="6">
        <v>8981</v>
      </c>
      <c r="D13" s="6">
        <v>9946</v>
      </c>
      <c r="E13" s="6">
        <f t="shared" si="0"/>
        <v>18927</v>
      </c>
      <c r="F13" s="1">
        <v>5.43</v>
      </c>
      <c r="G13" s="8">
        <f t="shared" si="1"/>
        <v>3485.6353591160223</v>
      </c>
    </row>
    <row r="14" spans="1:7" ht="13.5">
      <c r="A14" s="3" t="s">
        <v>58</v>
      </c>
      <c r="B14" s="6">
        <v>11240</v>
      </c>
      <c r="C14" s="6">
        <v>13071</v>
      </c>
      <c r="D14" s="6">
        <v>14429</v>
      </c>
      <c r="E14" s="6">
        <f t="shared" si="0"/>
        <v>27500</v>
      </c>
      <c r="F14" s="1">
        <v>11.53</v>
      </c>
      <c r="G14" s="8">
        <f t="shared" si="1"/>
        <v>2385.082393755421</v>
      </c>
    </row>
    <row r="15" spans="1:7" ht="13.5">
      <c r="A15" s="3" t="s">
        <v>59</v>
      </c>
      <c r="B15" s="6">
        <v>6049</v>
      </c>
      <c r="C15" s="6">
        <v>7878</v>
      </c>
      <c r="D15" s="6">
        <v>8509</v>
      </c>
      <c r="E15" s="6">
        <f t="shared" si="0"/>
        <v>16387</v>
      </c>
      <c r="F15" s="1">
        <v>14.73</v>
      </c>
      <c r="G15" s="8">
        <f t="shared" si="1"/>
        <v>1112.4915139171758</v>
      </c>
    </row>
    <row r="16" spans="1:7" ht="13.5">
      <c r="A16" s="3" t="s">
        <v>3</v>
      </c>
      <c r="B16" s="6">
        <v>2264</v>
      </c>
      <c r="C16" s="6">
        <v>3309</v>
      </c>
      <c r="D16" s="6">
        <v>3498</v>
      </c>
      <c r="E16" s="6">
        <f t="shared" si="0"/>
        <v>6807</v>
      </c>
      <c r="F16" s="9">
        <v>38.7</v>
      </c>
      <c r="G16" s="8">
        <f t="shared" si="1"/>
        <v>175.89147286821705</v>
      </c>
    </row>
    <row r="17" spans="1:7" ht="13.5">
      <c r="A17" s="3" t="s">
        <v>4</v>
      </c>
      <c r="B17" s="6">
        <v>3588</v>
      </c>
      <c r="C17" s="6">
        <v>4686</v>
      </c>
      <c r="D17" s="6">
        <v>5102</v>
      </c>
      <c r="E17" s="6">
        <f t="shared" si="0"/>
        <v>9788</v>
      </c>
      <c r="F17" s="1">
        <v>20.38</v>
      </c>
      <c r="G17" s="8">
        <f t="shared" si="1"/>
        <v>480.2747791952895</v>
      </c>
    </row>
    <row r="18" spans="1:7" ht="13.5">
      <c r="A18" s="3" t="s">
        <v>60</v>
      </c>
      <c r="B18" s="6">
        <v>572</v>
      </c>
      <c r="C18" s="6">
        <v>835</v>
      </c>
      <c r="D18" s="6">
        <v>885</v>
      </c>
      <c r="E18" s="6">
        <f t="shared" si="0"/>
        <v>1720</v>
      </c>
      <c r="F18" s="1">
        <v>11.87</v>
      </c>
      <c r="G18" s="8">
        <f t="shared" si="1"/>
        <v>144.90311710193768</v>
      </c>
    </row>
    <row r="19" spans="1:7" ht="13.5">
      <c r="A19" s="3" t="s">
        <v>61</v>
      </c>
      <c r="B19" s="6">
        <v>1410</v>
      </c>
      <c r="C19" s="6">
        <v>1661</v>
      </c>
      <c r="D19" s="6">
        <v>1768</v>
      </c>
      <c r="E19" s="6">
        <f t="shared" si="0"/>
        <v>3429</v>
      </c>
      <c r="F19" s="1">
        <v>6.33</v>
      </c>
      <c r="G19" s="8">
        <f t="shared" si="1"/>
        <v>541.7061611374407</v>
      </c>
    </row>
    <row r="20" spans="1:7" ht="13.5">
      <c r="A20" s="3" t="s">
        <v>62</v>
      </c>
      <c r="B20" s="6">
        <v>6411</v>
      </c>
      <c r="C20" s="6">
        <v>8143</v>
      </c>
      <c r="D20" s="6">
        <v>8535</v>
      </c>
      <c r="E20" s="6">
        <f t="shared" si="0"/>
        <v>16678</v>
      </c>
      <c r="F20" s="1">
        <v>18.12</v>
      </c>
      <c r="G20" s="8">
        <f t="shared" si="1"/>
        <v>920.419426048565</v>
      </c>
    </row>
    <row r="21" spans="1:7" ht="13.5">
      <c r="A21" s="3" t="s">
        <v>63</v>
      </c>
      <c r="B21" s="6">
        <v>2188</v>
      </c>
      <c r="C21" s="6">
        <v>2802</v>
      </c>
      <c r="D21" s="6">
        <v>2906</v>
      </c>
      <c r="E21" s="6">
        <f t="shared" si="0"/>
        <v>5708</v>
      </c>
      <c r="F21" s="1">
        <v>8.62</v>
      </c>
      <c r="G21" s="8">
        <f t="shared" si="1"/>
        <v>662.1809744779583</v>
      </c>
    </row>
    <row r="22" spans="1:7" ht="13.5">
      <c r="A22" s="3" t="s">
        <v>64</v>
      </c>
      <c r="B22" s="6">
        <v>4686</v>
      </c>
      <c r="C22" s="6">
        <v>6073</v>
      </c>
      <c r="D22" s="6">
        <v>6744</v>
      </c>
      <c r="E22" s="6">
        <f t="shared" si="0"/>
        <v>12817</v>
      </c>
      <c r="F22" s="1">
        <v>8.88</v>
      </c>
      <c r="G22" s="8">
        <f t="shared" si="1"/>
        <v>1443.3558558558557</v>
      </c>
    </row>
    <row r="23" spans="1:7" ht="13.5">
      <c r="A23" s="3" t="s">
        <v>5</v>
      </c>
      <c r="B23" s="6">
        <v>1915</v>
      </c>
      <c r="C23" s="6">
        <v>2659</v>
      </c>
      <c r="D23" s="6">
        <v>2908</v>
      </c>
      <c r="E23" s="6">
        <f t="shared" si="0"/>
        <v>5567</v>
      </c>
      <c r="F23" s="1">
        <v>5.03</v>
      </c>
      <c r="G23" s="8">
        <f t="shared" si="1"/>
        <v>1106.7594433399602</v>
      </c>
    </row>
    <row r="24" spans="1:7" ht="13.5">
      <c r="A24" s="5" t="s">
        <v>6</v>
      </c>
      <c r="B24" s="6">
        <v>1595</v>
      </c>
      <c r="C24" s="6">
        <v>2183</v>
      </c>
      <c r="D24" s="6">
        <v>2433</v>
      </c>
      <c r="E24" s="6">
        <f>C24+D24</f>
        <v>4616</v>
      </c>
      <c r="F24" s="1">
        <v>6.11</v>
      </c>
      <c r="G24" s="8">
        <f t="shared" si="1"/>
        <v>755.4828150572831</v>
      </c>
    </row>
    <row r="25" spans="1:7" ht="13.5">
      <c r="A25" s="2" t="s">
        <v>42</v>
      </c>
      <c r="B25" s="6">
        <f>SUM(B2:B24)</f>
        <v>106932</v>
      </c>
      <c r="C25" s="6">
        <f>SUM(C2:C24)</f>
        <v>124418</v>
      </c>
      <c r="D25" s="6">
        <f>SUM(D2:D24)</f>
        <v>136941</v>
      </c>
      <c r="E25" s="6">
        <f>SUM(E2:E24)</f>
        <v>261359</v>
      </c>
      <c r="F25" s="1">
        <f>SUM(F2:F24)</f>
        <v>191.39000000000001</v>
      </c>
      <c r="G25" s="8">
        <f t="shared" si="1"/>
        <v>1365.5833638121112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38473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2766</v>
      </c>
      <c r="C2" s="6">
        <v>2752</v>
      </c>
      <c r="D2" s="6">
        <v>3225</v>
      </c>
      <c r="E2" s="6">
        <f>C2+D2</f>
        <v>5977</v>
      </c>
      <c r="F2" s="1">
        <v>1.62</v>
      </c>
      <c r="G2" s="8">
        <f>E2/F2</f>
        <v>3689.506172839506</v>
      </c>
    </row>
    <row r="3" spans="1:7" ht="13.5">
      <c r="A3" s="3" t="s">
        <v>50</v>
      </c>
      <c r="B3" s="6">
        <v>1019</v>
      </c>
      <c r="C3" s="6">
        <v>1090</v>
      </c>
      <c r="D3" s="6">
        <v>1313</v>
      </c>
      <c r="E3" s="6">
        <f aca="true" t="shared" si="0" ref="E3:E24">C3+D3</f>
        <v>2403</v>
      </c>
      <c r="F3" s="1">
        <v>1.14</v>
      </c>
      <c r="G3" s="8">
        <f aca="true" t="shared" si="1" ref="G3:G25">E3/F3</f>
        <v>2107.8947368421054</v>
      </c>
    </row>
    <row r="4" spans="1:7" ht="13.5">
      <c r="A4" s="3" t="s">
        <v>1</v>
      </c>
      <c r="B4" s="6">
        <v>1203</v>
      </c>
      <c r="C4" s="6">
        <v>1056</v>
      </c>
      <c r="D4" s="6">
        <v>1338</v>
      </c>
      <c r="E4" s="6">
        <f t="shared" si="0"/>
        <v>2394</v>
      </c>
      <c r="F4" s="1">
        <v>0.62</v>
      </c>
      <c r="G4" s="8">
        <f t="shared" si="1"/>
        <v>3861.2903225806454</v>
      </c>
    </row>
    <row r="5" spans="1:7" ht="13.5">
      <c r="A5" s="3" t="s">
        <v>0</v>
      </c>
      <c r="B5" s="6">
        <v>3782</v>
      </c>
      <c r="C5" s="6">
        <v>3446</v>
      </c>
      <c r="D5" s="6">
        <v>4171</v>
      </c>
      <c r="E5" s="6">
        <f t="shared" si="0"/>
        <v>7617</v>
      </c>
      <c r="F5" s="1">
        <v>0.94</v>
      </c>
      <c r="G5" s="8">
        <f t="shared" si="1"/>
        <v>8103.191489361702</v>
      </c>
    </row>
    <row r="6" spans="1:7" ht="13.5">
      <c r="A6" s="3" t="s">
        <v>51</v>
      </c>
      <c r="B6" s="6">
        <v>4810</v>
      </c>
      <c r="C6" s="6">
        <v>4971</v>
      </c>
      <c r="D6" s="6">
        <v>5592</v>
      </c>
      <c r="E6" s="6">
        <f t="shared" si="0"/>
        <v>10563</v>
      </c>
      <c r="F6" s="1">
        <v>2.07</v>
      </c>
      <c r="G6" s="8">
        <f t="shared" si="1"/>
        <v>5102.898550724638</v>
      </c>
    </row>
    <row r="7" spans="1:7" ht="13.5">
      <c r="A7" s="3" t="s">
        <v>52</v>
      </c>
      <c r="B7" s="6">
        <v>6977</v>
      </c>
      <c r="C7" s="6">
        <v>7533</v>
      </c>
      <c r="D7" s="6">
        <v>8072</v>
      </c>
      <c r="E7" s="6">
        <f t="shared" si="0"/>
        <v>15605</v>
      </c>
      <c r="F7" s="9">
        <v>3</v>
      </c>
      <c r="G7" s="8">
        <f t="shared" si="1"/>
        <v>5201.666666666667</v>
      </c>
    </row>
    <row r="8" spans="1:7" ht="13.5">
      <c r="A8" s="3" t="s">
        <v>53</v>
      </c>
      <c r="B8" s="6">
        <v>7043</v>
      </c>
      <c r="C8" s="6">
        <v>7548</v>
      </c>
      <c r="D8" s="6">
        <v>7977</v>
      </c>
      <c r="E8" s="6">
        <f t="shared" si="0"/>
        <v>15525</v>
      </c>
      <c r="F8" s="1">
        <v>3.63</v>
      </c>
      <c r="G8" s="8">
        <f t="shared" si="1"/>
        <v>4276.859504132231</v>
      </c>
    </row>
    <row r="9" spans="1:7" ht="13.5">
      <c r="A9" s="3" t="s">
        <v>54</v>
      </c>
      <c r="B9" s="6">
        <v>5815</v>
      </c>
      <c r="C9" s="6">
        <v>5880</v>
      </c>
      <c r="D9" s="6">
        <v>6897</v>
      </c>
      <c r="E9" s="6">
        <f t="shared" si="0"/>
        <v>12777</v>
      </c>
      <c r="F9" s="1">
        <v>2.45</v>
      </c>
      <c r="G9" s="8">
        <f t="shared" si="1"/>
        <v>5215.102040816326</v>
      </c>
    </row>
    <row r="10" spans="1:7" ht="13.5">
      <c r="A10" s="3" t="s">
        <v>55</v>
      </c>
      <c r="B10" s="6">
        <v>7100</v>
      </c>
      <c r="C10" s="6">
        <v>8631</v>
      </c>
      <c r="D10" s="6">
        <v>9404</v>
      </c>
      <c r="E10" s="6">
        <f t="shared" si="0"/>
        <v>18035</v>
      </c>
      <c r="F10" s="1">
        <v>6.24</v>
      </c>
      <c r="G10" s="8">
        <f t="shared" si="1"/>
        <v>2890.224358974359</v>
      </c>
    </row>
    <row r="11" spans="1:7" ht="13.5">
      <c r="A11" s="3" t="s">
        <v>56</v>
      </c>
      <c r="B11" s="6">
        <v>7120</v>
      </c>
      <c r="C11" s="6">
        <v>8249</v>
      </c>
      <c r="D11" s="6">
        <v>8991</v>
      </c>
      <c r="E11" s="6">
        <f t="shared" si="0"/>
        <v>17240</v>
      </c>
      <c r="F11" s="1">
        <v>4.56</v>
      </c>
      <c r="G11" s="8">
        <f t="shared" si="1"/>
        <v>3780.701754385965</v>
      </c>
    </row>
    <row r="12" spans="1:7" ht="13.5">
      <c r="A12" s="3" t="s">
        <v>2</v>
      </c>
      <c r="B12" s="6">
        <v>10094</v>
      </c>
      <c r="C12" s="6">
        <v>11217</v>
      </c>
      <c r="D12" s="6">
        <v>12475</v>
      </c>
      <c r="E12" s="6">
        <f t="shared" si="0"/>
        <v>23692</v>
      </c>
      <c r="F12" s="1">
        <v>9.39</v>
      </c>
      <c r="G12" s="8">
        <f t="shared" si="1"/>
        <v>2523.1096911608092</v>
      </c>
    </row>
    <row r="13" spans="1:7" ht="13.5">
      <c r="A13" s="3" t="s">
        <v>57</v>
      </c>
      <c r="B13" s="6">
        <v>7731</v>
      </c>
      <c r="C13" s="6">
        <v>9017</v>
      </c>
      <c r="D13" s="6">
        <v>9975</v>
      </c>
      <c r="E13" s="6">
        <f t="shared" si="0"/>
        <v>18992</v>
      </c>
      <c r="F13" s="1">
        <v>5.43</v>
      </c>
      <c r="G13" s="8">
        <f t="shared" si="1"/>
        <v>3497.605893186004</v>
      </c>
    </row>
    <row r="14" spans="1:7" ht="13.5">
      <c r="A14" s="3" t="s">
        <v>58</v>
      </c>
      <c r="B14" s="6">
        <v>11307</v>
      </c>
      <c r="C14" s="6">
        <v>13102</v>
      </c>
      <c r="D14" s="6">
        <v>14453</v>
      </c>
      <c r="E14" s="6">
        <f t="shared" si="0"/>
        <v>27555</v>
      </c>
      <c r="F14" s="1">
        <v>11.53</v>
      </c>
      <c r="G14" s="8">
        <f t="shared" si="1"/>
        <v>2389.8525585429315</v>
      </c>
    </row>
    <row r="15" spans="1:7" ht="13.5">
      <c r="A15" s="3" t="s">
        <v>59</v>
      </c>
      <c r="B15" s="6">
        <v>6125</v>
      </c>
      <c r="C15" s="6">
        <v>7952</v>
      </c>
      <c r="D15" s="6">
        <v>8545</v>
      </c>
      <c r="E15" s="6">
        <f t="shared" si="0"/>
        <v>16497</v>
      </c>
      <c r="F15" s="1">
        <v>14.73</v>
      </c>
      <c r="G15" s="8">
        <f t="shared" si="1"/>
        <v>1119.959266802444</v>
      </c>
    </row>
    <row r="16" spans="1:7" ht="13.5">
      <c r="A16" s="3" t="s">
        <v>3</v>
      </c>
      <c r="B16" s="6">
        <v>2267</v>
      </c>
      <c r="C16" s="6">
        <v>3311</v>
      </c>
      <c r="D16" s="6">
        <v>3492</v>
      </c>
      <c r="E16" s="6">
        <f t="shared" si="0"/>
        <v>6803</v>
      </c>
      <c r="F16" s="9">
        <v>38.7</v>
      </c>
      <c r="G16" s="8">
        <f t="shared" si="1"/>
        <v>175.78811369509043</v>
      </c>
    </row>
    <row r="17" spans="1:7" ht="13.5">
      <c r="A17" s="3" t="s">
        <v>4</v>
      </c>
      <c r="B17" s="6">
        <v>3592</v>
      </c>
      <c r="C17" s="6">
        <v>4682</v>
      </c>
      <c r="D17" s="6">
        <v>5094</v>
      </c>
      <c r="E17" s="6">
        <f t="shared" si="0"/>
        <v>9776</v>
      </c>
      <c r="F17" s="1">
        <v>20.38</v>
      </c>
      <c r="G17" s="8">
        <f t="shared" si="1"/>
        <v>479.6859666339549</v>
      </c>
    </row>
    <row r="18" spans="1:7" ht="13.5">
      <c r="A18" s="3" t="s">
        <v>60</v>
      </c>
      <c r="B18" s="6">
        <v>582</v>
      </c>
      <c r="C18" s="6">
        <v>846</v>
      </c>
      <c r="D18" s="6">
        <v>885</v>
      </c>
      <c r="E18" s="6">
        <f t="shared" si="0"/>
        <v>1731</v>
      </c>
      <c r="F18" s="1">
        <v>11.87</v>
      </c>
      <c r="G18" s="8">
        <f t="shared" si="1"/>
        <v>145.82982308340354</v>
      </c>
    </row>
    <row r="19" spans="1:7" ht="13.5">
      <c r="A19" s="3" t="s">
        <v>61</v>
      </c>
      <c r="B19" s="6">
        <v>1410</v>
      </c>
      <c r="C19" s="6">
        <v>1660</v>
      </c>
      <c r="D19" s="6">
        <v>1767</v>
      </c>
      <c r="E19" s="6">
        <f t="shared" si="0"/>
        <v>3427</v>
      </c>
      <c r="F19" s="1">
        <v>6.33</v>
      </c>
      <c r="G19" s="8">
        <f t="shared" si="1"/>
        <v>541.390205371248</v>
      </c>
    </row>
    <row r="20" spans="1:7" ht="13.5">
      <c r="A20" s="3" t="s">
        <v>62</v>
      </c>
      <c r="B20" s="6">
        <v>6454</v>
      </c>
      <c r="C20" s="6">
        <v>8192</v>
      </c>
      <c r="D20" s="6">
        <v>8567</v>
      </c>
      <c r="E20" s="6">
        <f t="shared" si="0"/>
        <v>16759</v>
      </c>
      <c r="F20" s="1">
        <v>18.12</v>
      </c>
      <c r="G20" s="8">
        <f t="shared" si="1"/>
        <v>924.8896247240617</v>
      </c>
    </row>
    <row r="21" spans="1:7" ht="13.5">
      <c r="A21" s="3" t="s">
        <v>63</v>
      </c>
      <c r="B21" s="6">
        <v>2211</v>
      </c>
      <c r="C21" s="6">
        <v>2800</v>
      </c>
      <c r="D21" s="6">
        <v>2929</v>
      </c>
      <c r="E21" s="6">
        <f t="shared" si="0"/>
        <v>5729</v>
      </c>
      <c r="F21" s="1">
        <v>8.62</v>
      </c>
      <c r="G21" s="8">
        <f t="shared" si="1"/>
        <v>664.6171693735499</v>
      </c>
    </row>
    <row r="22" spans="1:7" ht="13.5">
      <c r="A22" s="3" t="s">
        <v>64</v>
      </c>
      <c r="B22" s="6">
        <v>4700</v>
      </c>
      <c r="C22" s="6">
        <v>6074</v>
      </c>
      <c r="D22" s="6">
        <v>6745</v>
      </c>
      <c r="E22" s="6">
        <f t="shared" si="0"/>
        <v>12819</v>
      </c>
      <c r="F22" s="1">
        <v>8.88</v>
      </c>
      <c r="G22" s="8">
        <f t="shared" si="1"/>
        <v>1443.581081081081</v>
      </c>
    </row>
    <row r="23" spans="1:7" ht="13.5">
      <c r="A23" s="3" t="s">
        <v>5</v>
      </c>
      <c r="B23" s="6">
        <v>1918</v>
      </c>
      <c r="C23" s="6">
        <v>2658</v>
      </c>
      <c r="D23" s="6">
        <v>2909</v>
      </c>
      <c r="E23" s="6">
        <f t="shared" si="0"/>
        <v>5567</v>
      </c>
      <c r="F23" s="1">
        <v>5.03</v>
      </c>
      <c r="G23" s="8">
        <f t="shared" si="1"/>
        <v>1106.7594433399602</v>
      </c>
    </row>
    <row r="24" spans="1:7" ht="13.5">
      <c r="A24" s="5" t="s">
        <v>6</v>
      </c>
      <c r="B24" s="6">
        <v>1595</v>
      </c>
      <c r="C24" s="6">
        <v>2184</v>
      </c>
      <c r="D24" s="6">
        <v>2437</v>
      </c>
      <c r="E24" s="6">
        <f t="shared" si="0"/>
        <v>4621</v>
      </c>
      <c r="F24" s="1">
        <v>6.11</v>
      </c>
      <c r="G24" s="8">
        <f t="shared" si="1"/>
        <v>756.3011456628477</v>
      </c>
    </row>
    <row r="25" spans="1:7" ht="13.5">
      <c r="A25" s="2" t="s">
        <v>42</v>
      </c>
      <c r="B25" s="6">
        <f>SUM(B2:B24)</f>
        <v>107621</v>
      </c>
      <c r="C25" s="6">
        <f>SUM(C2:C24)</f>
        <v>124851</v>
      </c>
      <c r="D25" s="6">
        <f>SUM(D2:D24)</f>
        <v>137253</v>
      </c>
      <c r="E25" s="6">
        <f>SUM(E2:E24)</f>
        <v>262104</v>
      </c>
      <c r="F25" s="1">
        <f>SUM(F2:F24)</f>
        <v>191.39000000000001</v>
      </c>
      <c r="G25" s="8">
        <f t="shared" si="1"/>
        <v>1369.4759391817754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38504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2774</v>
      </c>
      <c r="C2" s="6">
        <v>2755</v>
      </c>
      <c r="D2" s="6">
        <v>3219</v>
      </c>
      <c r="E2" s="6">
        <f>C2+D2</f>
        <v>5974</v>
      </c>
      <c r="F2" s="1">
        <v>1.62</v>
      </c>
      <c r="G2" s="8">
        <f>E2/F2</f>
        <v>3687.654320987654</v>
      </c>
    </row>
    <row r="3" spans="1:7" ht="13.5">
      <c r="A3" s="3" t="s">
        <v>50</v>
      </c>
      <c r="B3" s="6">
        <v>1016</v>
      </c>
      <c r="C3" s="6">
        <v>1087</v>
      </c>
      <c r="D3" s="6">
        <v>1305</v>
      </c>
      <c r="E3" s="6">
        <f aca="true" t="shared" si="0" ref="E3:E24">C3+D3</f>
        <v>2392</v>
      </c>
      <c r="F3" s="1">
        <v>1.14</v>
      </c>
      <c r="G3" s="8">
        <f aca="true" t="shared" si="1" ref="G3:G25">E3/F3</f>
        <v>2098.245614035088</v>
      </c>
    </row>
    <row r="4" spans="1:7" ht="13.5">
      <c r="A4" s="3" t="s">
        <v>1</v>
      </c>
      <c r="B4" s="6">
        <v>1203</v>
      </c>
      <c r="C4" s="6">
        <v>1055</v>
      </c>
      <c r="D4" s="6">
        <v>1335</v>
      </c>
      <c r="E4" s="6">
        <f t="shared" si="0"/>
        <v>2390</v>
      </c>
      <c r="F4" s="1">
        <v>0.62</v>
      </c>
      <c r="G4" s="8">
        <f t="shared" si="1"/>
        <v>3854.8387096774195</v>
      </c>
    </row>
    <row r="5" spans="1:7" ht="13.5">
      <c r="A5" s="3" t="s">
        <v>0</v>
      </c>
      <c r="B5" s="6">
        <v>3810</v>
      </c>
      <c r="C5" s="6">
        <v>3474</v>
      </c>
      <c r="D5" s="6">
        <v>4190</v>
      </c>
      <c r="E5" s="6">
        <f t="shared" si="0"/>
        <v>7664</v>
      </c>
      <c r="F5" s="1">
        <v>0.94</v>
      </c>
      <c r="G5" s="8">
        <f t="shared" si="1"/>
        <v>8153.191489361702</v>
      </c>
    </row>
    <row r="6" spans="1:7" ht="13.5">
      <c r="A6" s="3" t="s">
        <v>51</v>
      </c>
      <c r="B6" s="6">
        <v>4808</v>
      </c>
      <c r="C6" s="6">
        <v>4965</v>
      </c>
      <c r="D6" s="6">
        <v>5593</v>
      </c>
      <c r="E6" s="6">
        <f t="shared" si="0"/>
        <v>10558</v>
      </c>
      <c r="F6" s="1">
        <v>2.07</v>
      </c>
      <c r="G6" s="8">
        <f t="shared" si="1"/>
        <v>5100.48309178744</v>
      </c>
    </row>
    <row r="7" spans="1:7" ht="13.5">
      <c r="A7" s="3" t="s">
        <v>52</v>
      </c>
      <c r="B7" s="6">
        <v>6968</v>
      </c>
      <c r="C7" s="6">
        <v>7523</v>
      </c>
      <c r="D7" s="6">
        <v>8072</v>
      </c>
      <c r="E7" s="6">
        <f t="shared" si="0"/>
        <v>15595</v>
      </c>
      <c r="F7" s="9">
        <v>3</v>
      </c>
      <c r="G7" s="8">
        <f t="shared" si="1"/>
        <v>5198.333333333333</v>
      </c>
    </row>
    <row r="8" spans="1:7" ht="13.5">
      <c r="A8" s="3" t="s">
        <v>53</v>
      </c>
      <c r="B8" s="6">
        <v>7053</v>
      </c>
      <c r="C8" s="6">
        <v>7553</v>
      </c>
      <c r="D8" s="6">
        <v>7975</v>
      </c>
      <c r="E8" s="6">
        <f t="shared" si="0"/>
        <v>15528</v>
      </c>
      <c r="F8" s="1">
        <v>3.63</v>
      </c>
      <c r="G8" s="8">
        <f t="shared" si="1"/>
        <v>4277.6859504132235</v>
      </c>
    </row>
    <row r="9" spans="1:7" ht="13.5">
      <c r="A9" s="3" t="s">
        <v>54</v>
      </c>
      <c r="B9" s="6">
        <v>5826</v>
      </c>
      <c r="C9" s="6">
        <v>5883</v>
      </c>
      <c r="D9" s="6">
        <v>6900</v>
      </c>
      <c r="E9" s="6">
        <f t="shared" si="0"/>
        <v>12783</v>
      </c>
      <c r="F9" s="1">
        <v>2.45</v>
      </c>
      <c r="G9" s="8">
        <f t="shared" si="1"/>
        <v>5217.551020408163</v>
      </c>
    </row>
    <row r="10" spans="1:7" ht="13.5">
      <c r="A10" s="3" t="s">
        <v>55</v>
      </c>
      <c r="B10" s="6">
        <v>7122</v>
      </c>
      <c r="C10" s="6">
        <v>8631</v>
      </c>
      <c r="D10" s="6">
        <v>9416</v>
      </c>
      <c r="E10" s="6">
        <f t="shared" si="0"/>
        <v>18047</v>
      </c>
      <c r="F10" s="1">
        <v>6.24</v>
      </c>
      <c r="G10" s="8">
        <f t="shared" si="1"/>
        <v>2892.147435897436</v>
      </c>
    </row>
    <row r="11" spans="1:7" ht="13.5">
      <c r="A11" s="3" t="s">
        <v>56</v>
      </c>
      <c r="B11" s="6">
        <v>7124</v>
      </c>
      <c r="C11" s="6">
        <v>8229</v>
      </c>
      <c r="D11" s="6">
        <v>8979</v>
      </c>
      <c r="E11" s="6">
        <f t="shared" si="0"/>
        <v>17208</v>
      </c>
      <c r="F11" s="1">
        <v>4.56</v>
      </c>
      <c r="G11" s="8">
        <f t="shared" si="1"/>
        <v>3773.6842105263163</v>
      </c>
    </row>
    <row r="12" spans="1:7" ht="13.5">
      <c r="A12" s="3" t="s">
        <v>2</v>
      </c>
      <c r="B12" s="6">
        <v>10090</v>
      </c>
      <c r="C12" s="6">
        <v>11198</v>
      </c>
      <c r="D12" s="6">
        <v>12464</v>
      </c>
      <c r="E12" s="6">
        <f t="shared" si="0"/>
        <v>23662</v>
      </c>
      <c r="F12" s="1">
        <v>9.39</v>
      </c>
      <c r="G12" s="8">
        <f t="shared" si="1"/>
        <v>2519.9148029818953</v>
      </c>
    </row>
    <row r="13" spans="1:7" ht="13.5">
      <c r="A13" s="3" t="s">
        <v>57</v>
      </c>
      <c r="B13" s="6">
        <v>7730</v>
      </c>
      <c r="C13" s="6">
        <v>9012</v>
      </c>
      <c r="D13" s="6">
        <v>9964</v>
      </c>
      <c r="E13" s="6">
        <f t="shared" si="0"/>
        <v>18976</v>
      </c>
      <c r="F13" s="1">
        <v>5.43</v>
      </c>
      <c r="G13" s="8">
        <f t="shared" si="1"/>
        <v>3494.659300184162</v>
      </c>
    </row>
    <row r="14" spans="1:7" ht="13.5">
      <c r="A14" s="3" t="s">
        <v>58</v>
      </c>
      <c r="B14" s="6">
        <v>11333</v>
      </c>
      <c r="C14" s="6">
        <v>13130</v>
      </c>
      <c r="D14" s="6">
        <v>14453</v>
      </c>
      <c r="E14" s="6">
        <f t="shared" si="0"/>
        <v>27583</v>
      </c>
      <c r="F14" s="1">
        <v>11.53</v>
      </c>
      <c r="G14" s="8">
        <f t="shared" si="1"/>
        <v>2392.281006071119</v>
      </c>
    </row>
    <row r="15" spans="1:7" ht="13.5">
      <c r="A15" s="3" t="s">
        <v>59</v>
      </c>
      <c r="B15" s="6">
        <v>6127</v>
      </c>
      <c r="C15" s="6">
        <v>7943</v>
      </c>
      <c r="D15" s="6">
        <v>8530</v>
      </c>
      <c r="E15" s="6">
        <f t="shared" si="0"/>
        <v>16473</v>
      </c>
      <c r="F15" s="1">
        <v>14.73</v>
      </c>
      <c r="G15" s="8">
        <f t="shared" si="1"/>
        <v>1118.3299389002036</v>
      </c>
    </row>
    <row r="16" spans="1:7" ht="13.5">
      <c r="A16" s="3" t="s">
        <v>3</v>
      </c>
      <c r="B16" s="6">
        <v>2273</v>
      </c>
      <c r="C16" s="6">
        <v>3319</v>
      </c>
      <c r="D16" s="6">
        <v>3494</v>
      </c>
      <c r="E16" s="6">
        <f t="shared" si="0"/>
        <v>6813</v>
      </c>
      <c r="F16" s="9">
        <v>38.7</v>
      </c>
      <c r="G16" s="8">
        <f t="shared" si="1"/>
        <v>176.04651162790697</v>
      </c>
    </row>
    <row r="17" spans="1:7" ht="13.5">
      <c r="A17" s="3" t="s">
        <v>4</v>
      </c>
      <c r="B17" s="6">
        <v>3599</v>
      </c>
      <c r="C17" s="6">
        <v>4678</v>
      </c>
      <c r="D17" s="6">
        <v>5100</v>
      </c>
      <c r="E17" s="6">
        <f t="shared" si="0"/>
        <v>9778</v>
      </c>
      <c r="F17" s="1">
        <v>20.38</v>
      </c>
      <c r="G17" s="8">
        <f t="shared" si="1"/>
        <v>479.78410206084396</v>
      </c>
    </row>
    <row r="18" spans="1:7" ht="13.5">
      <c r="A18" s="3" t="s">
        <v>60</v>
      </c>
      <c r="B18" s="6">
        <v>584</v>
      </c>
      <c r="C18" s="6">
        <v>848</v>
      </c>
      <c r="D18" s="6">
        <v>885</v>
      </c>
      <c r="E18" s="6">
        <f t="shared" si="0"/>
        <v>1733</v>
      </c>
      <c r="F18" s="1">
        <v>11.87</v>
      </c>
      <c r="G18" s="8">
        <f t="shared" si="1"/>
        <v>145.9983150800337</v>
      </c>
    </row>
    <row r="19" spans="1:7" ht="13.5">
      <c r="A19" s="3" t="s">
        <v>61</v>
      </c>
      <c r="B19" s="6">
        <v>1406</v>
      </c>
      <c r="C19" s="6">
        <v>1657</v>
      </c>
      <c r="D19" s="6">
        <v>1761</v>
      </c>
      <c r="E19" s="6">
        <f t="shared" si="0"/>
        <v>3418</v>
      </c>
      <c r="F19" s="1">
        <v>6.33</v>
      </c>
      <c r="G19" s="8">
        <f t="shared" si="1"/>
        <v>539.9684044233808</v>
      </c>
    </row>
    <row r="20" spans="1:7" ht="13.5">
      <c r="A20" s="3" t="s">
        <v>62</v>
      </c>
      <c r="B20" s="6">
        <v>6460</v>
      </c>
      <c r="C20" s="6">
        <v>8184</v>
      </c>
      <c r="D20" s="6">
        <v>8568</v>
      </c>
      <c r="E20" s="6">
        <f t="shared" si="0"/>
        <v>16752</v>
      </c>
      <c r="F20" s="1">
        <v>18.12</v>
      </c>
      <c r="G20" s="8">
        <f t="shared" si="1"/>
        <v>924.5033112582781</v>
      </c>
    </row>
    <row r="21" spans="1:7" ht="13.5">
      <c r="A21" s="3" t="s">
        <v>63</v>
      </c>
      <c r="B21" s="6">
        <v>2225</v>
      </c>
      <c r="C21" s="6">
        <v>2810</v>
      </c>
      <c r="D21" s="6">
        <v>2932</v>
      </c>
      <c r="E21" s="6">
        <f t="shared" si="0"/>
        <v>5742</v>
      </c>
      <c r="F21" s="1">
        <v>8.62</v>
      </c>
      <c r="G21" s="8">
        <f t="shared" si="1"/>
        <v>666.125290023202</v>
      </c>
    </row>
    <row r="22" spans="1:7" ht="13.5">
      <c r="A22" s="3" t="s">
        <v>64</v>
      </c>
      <c r="B22" s="6">
        <v>4703</v>
      </c>
      <c r="C22" s="6">
        <v>6065</v>
      </c>
      <c r="D22" s="6">
        <v>6748</v>
      </c>
      <c r="E22" s="6">
        <f t="shared" si="0"/>
        <v>12813</v>
      </c>
      <c r="F22" s="1">
        <v>8.88</v>
      </c>
      <c r="G22" s="8">
        <f t="shared" si="1"/>
        <v>1442.9054054054052</v>
      </c>
    </row>
    <row r="23" spans="1:7" ht="13.5">
      <c r="A23" s="3" t="s">
        <v>5</v>
      </c>
      <c r="B23" s="6">
        <v>1925</v>
      </c>
      <c r="C23" s="6">
        <v>2662</v>
      </c>
      <c r="D23" s="6">
        <v>2917</v>
      </c>
      <c r="E23" s="6">
        <f t="shared" si="0"/>
        <v>5579</v>
      </c>
      <c r="F23" s="1">
        <v>5.03</v>
      </c>
      <c r="G23" s="8">
        <f t="shared" si="1"/>
        <v>1109.145129224652</v>
      </c>
    </row>
    <row r="24" spans="1:7" ht="13.5">
      <c r="A24" s="5" t="s">
        <v>6</v>
      </c>
      <c r="B24" s="6">
        <v>1600</v>
      </c>
      <c r="C24" s="6">
        <v>2188</v>
      </c>
      <c r="D24" s="6">
        <v>2438</v>
      </c>
      <c r="E24" s="6">
        <f t="shared" si="0"/>
        <v>4626</v>
      </c>
      <c r="F24" s="1">
        <v>6.11</v>
      </c>
      <c r="G24" s="8">
        <f t="shared" si="1"/>
        <v>757.1194762684124</v>
      </c>
    </row>
    <row r="25" spans="1:7" ht="13.5">
      <c r="A25" s="2" t="s">
        <v>42</v>
      </c>
      <c r="B25" s="6">
        <f>SUM(B2:B24)</f>
        <v>107759</v>
      </c>
      <c r="C25" s="6">
        <f>SUM(C2:C24)</f>
        <v>124849</v>
      </c>
      <c r="D25" s="6">
        <f>SUM(D2:D24)</f>
        <v>137238</v>
      </c>
      <c r="E25" s="6">
        <f>SUM(E2:E24)</f>
        <v>262087</v>
      </c>
      <c r="F25" s="1">
        <f>SUM(F2:F24)</f>
        <v>191.39000000000001</v>
      </c>
      <c r="G25" s="8">
        <f t="shared" si="1"/>
        <v>1369.3871153142795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38534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2778</v>
      </c>
      <c r="C2" s="6">
        <v>2759</v>
      </c>
      <c r="D2" s="6">
        <v>3218</v>
      </c>
      <c r="E2" s="6">
        <f>C2+D2</f>
        <v>5977</v>
      </c>
      <c r="F2" s="1">
        <v>1.62</v>
      </c>
      <c r="G2" s="8">
        <f>E2/F2</f>
        <v>3689.506172839506</v>
      </c>
    </row>
    <row r="3" spans="1:7" ht="13.5">
      <c r="A3" s="3" t="s">
        <v>50</v>
      </c>
      <c r="B3" s="6">
        <v>1016</v>
      </c>
      <c r="C3" s="6">
        <v>1088</v>
      </c>
      <c r="D3" s="6">
        <v>1303</v>
      </c>
      <c r="E3" s="6">
        <f aca="true" t="shared" si="0" ref="E3:E24">C3+D3</f>
        <v>2391</v>
      </c>
      <c r="F3" s="1">
        <v>1.14</v>
      </c>
      <c r="G3" s="8">
        <f aca="true" t="shared" si="1" ref="G3:G25">E3/F3</f>
        <v>2097.3684210526317</v>
      </c>
    </row>
    <row r="4" spans="1:7" ht="13.5">
      <c r="A4" s="3" t="s">
        <v>1</v>
      </c>
      <c r="B4" s="6">
        <v>1199</v>
      </c>
      <c r="C4" s="6">
        <v>1054</v>
      </c>
      <c r="D4" s="6">
        <v>1333</v>
      </c>
      <c r="E4" s="6">
        <f t="shared" si="0"/>
        <v>2387</v>
      </c>
      <c r="F4" s="1">
        <v>0.62</v>
      </c>
      <c r="G4" s="8">
        <f t="shared" si="1"/>
        <v>3850</v>
      </c>
    </row>
    <row r="5" spans="1:7" ht="13.5">
      <c r="A5" s="3" t="s">
        <v>0</v>
      </c>
      <c r="B5" s="6">
        <v>3811</v>
      </c>
      <c r="C5" s="6">
        <v>3474</v>
      </c>
      <c r="D5" s="6">
        <v>4191</v>
      </c>
      <c r="E5" s="6">
        <f t="shared" si="0"/>
        <v>7665</v>
      </c>
      <c r="F5" s="1">
        <v>0.94</v>
      </c>
      <c r="G5" s="8">
        <f t="shared" si="1"/>
        <v>8154.255319148937</v>
      </c>
    </row>
    <row r="6" spans="1:7" ht="13.5">
      <c r="A6" s="3" t="s">
        <v>51</v>
      </c>
      <c r="B6" s="6">
        <v>4803</v>
      </c>
      <c r="C6" s="6">
        <v>4963</v>
      </c>
      <c r="D6" s="6">
        <v>5579</v>
      </c>
      <c r="E6" s="6">
        <f t="shared" si="0"/>
        <v>10542</v>
      </c>
      <c r="F6" s="1">
        <v>2.07</v>
      </c>
      <c r="G6" s="8">
        <f t="shared" si="1"/>
        <v>5092.753623188406</v>
      </c>
    </row>
    <row r="7" spans="1:7" ht="13.5">
      <c r="A7" s="3" t="s">
        <v>52</v>
      </c>
      <c r="B7" s="6">
        <v>6988</v>
      </c>
      <c r="C7" s="6">
        <v>7544</v>
      </c>
      <c r="D7" s="6">
        <v>8081</v>
      </c>
      <c r="E7" s="6">
        <f t="shared" si="0"/>
        <v>15625</v>
      </c>
      <c r="F7" s="9">
        <v>3</v>
      </c>
      <c r="G7" s="8">
        <f t="shared" si="1"/>
        <v>5208.333333333333</v>
      </c>
    </row>
    <row r="8" spans="1:7" ht="13.5">
      <c r="A8" s="3" t="s">
        <v>53</v>
      </c>
      <c r="B8" s="6">
        <v>7050</v>
      </c>
      <c r="C8" s="6">
        <v>7544</v>
      </c>
      <c r="D8" s="6">
        <v>7951</v>
      </c>
      <c r="E8" s="6">
        <f t="shared" si="0"/>
        <v>15495</v>
      </c>
      <c r="F8" s="1">
        <v>3.63</v>
      </c>
      <c r="G8" s="8">
        <f t="shared" si="1"/>
        <v>4268.5950413223145</v>
      </c>
    </row>
    <row r="9" spans="1:7" ht="13.5">
      <c r="A9" s="3" t="s">
        <v>54</v>
      </c>
      <c r="B9" s="6">
        <v>5816</v>
      </c>
      <c r="C9" s="6">
        <v>5878</v>
      </c>
      <c r="D9" s="6">
        <v>6892</v>
      </c>
      <c r="E9" s="6">
        <f t="shared" si="0"/>
        <v>12770</v>
      </c>
      <c r="F9" s="1">
        <v>2.45</v>
      </c>
      <c r="G9" s="8">
        <f t="shared" si="1"/>
        <v>5212.244897959184</v>
      </c>
    </row>
    <row r="10" spans="1:7" ht="13.5">
      <c r="A10" s="3" t="s">
        <v>55</v>
      </c>
      <c r="B10" s="6">
        <v>7125</v>
      </c>
      <c r="C10" s="6">
        <v>8625</v>
      </c>
      <c r="D10" s="6">
        <v>9411</v>
      </c>
      <c r="E10" s="6">
        <f t="shared" si="0"/>
        <v>18036</v>
      </c>
      <c r="F10" s="1">
        <v>6.24</v>
      </c>
      <c r="G10" s="8">
        <f t="shared" si="1"/>
        <v>2890.3846153846152</v>
      </c>
    </row>
    <row r="11" spans="1:7" ht="13.5">
      <c r="A11" s="3" t="s">
        <v>56</v>
      </c>
      <c r="B11" s="6">
        <v>7124</v>
      </c>
      <c r="C11" s="6">
        <v>8234</v>
      </c>
      <c r="D11" s="6">
        <v>8980</v>
      </c>
      <c r="E11" s="6">
        <f t="shared" si="0"/>
        <v>17214</v>
      </c>
      <c r="F11" s="1">
        <v>4.56</v>
      </c>
      <c r="G11" s="8">
        <f t="shared" si="1"/>
        <v>3775.0000000000005</v>
      </c>
    </row>
    <row r="12" spans="1:7" ht="13.5">
      <c r="A12" s="3" t="s">
        <v>2</v>
      </c>
      <c r="B12" s="6">
        <v>10117</v>
      </c>
      <c r="C12" s="6">
        <v>11211</v>
      </c>
      <c r="D12" s="6">
        <v>12474</v>
      </c>
      <c r="E12" s="6">
        <f t="shared" si="0"/>
        <v>23685</v>
      </c>
      <c r="F12" s="1">
        <v>9.39</v>
      </c>
      <c r="G12" s="8">
        <f t="shared" si="1"/>
        <v>2522.364217252396</v>
      </c>
    </row>
    <row r="13" spans="1:7" ht="13.5">
      <c r="A13" s="3" t="s">
        <v>57</v>
      </c>
      <c r="B13" s="6">
        <v>7740</v>
      </c>
      <c r="C13" s="6">
        <v>9011</v>
      </c>
      <c r="D13" s="6">
        <v>9967</v>
      </c>
      <c r="E13" s="6">
        <f t="shared" si="0"/>
        <v>18978</v>
      </c>
      <c r="F13" s="1">
        <v>5.43</v>
      </c>
      <c r="G13" s="8">
        <f t="shared" si="1"/>
        <v>3495.0276243093926</v>
      </c>
    </row>
    <row r="14" spans="1:7" ht="13.5">
      <c r="A14" s="3" t="s">
        <v>58</v>
      </c>
      <c r="B14" s="6">
        <v>11349</v>
      </c>
      <c r="C14" s="6">
        <v>13136</v>
      </c>
      <c r="D14" s="6">
        <v>14464</v>
      </c>
      <c r="E14" s="6">
        <f t="shared" si="0"/>
        <v>27600</v>
      </c>
      <c r="F14" s="1">
        <v>11.53</v>
      </c>
      <c r="G14" s="8">
        <f t="shared" si="1"/>
        <v>2393.755420641804</v>
      </c>
    </row>
    <row r="15" spans="1:7" ht="13.5">
      <c r="A15" s="3" t="s">
        <v>59</v>
      </c>
      <c r="B15" s="6">
        <v>6134</v>
      </c>
      <c r="C15" s="6">
        <v>7960</v>
      </c>
      <c r="D15" s="6">
        <v>8551</v>
      </c>
      <c r="E15" s="6">
        <f t="shared" si="0"/>
        <v>16511</v>
      </c>
      <c r="F15" s="1">
        <v>14.73</v>
      </c>
      <c r="G15" s="8">
        <f t="shared" si="1"/>
        <v>1120.9097080787508</v>
      </c>
    </row>
    <row r="16" spans="1:7" ht="13.5">
      <c r="A16" s="3" t="s">
        <v>3</v>
      </c>
      <c r="B16" s="6">
        <v>2273</v>
      </c>
      <c r="C16" s="6">
        <v>3312</v>
      </c>
      <c r="D16" s="6">
        <v>3491</v>
      </c>
      <c r="E16" s="6">
        <f t="shared" si="0"/>
        <v>6803</v>
      </c>
      <c r="F16" s="9">
        <v>38.7</v>
      </c>
      <c r="G16" s="8">
        <f t="shared" si="1"/>
        <v>175.78811369509043</v>
      </c>
    </row>
    <row r="17" spans="1:7" ht="13.5">
      <c r="A17" s="3" t="s">
        <v>4</v>
      </c>
      <c r="B17" s="6">
        <v>3596</v>
      </c>
      <c r="C17" s="6">
        <v>4675</v>
      </c>
      <c r="D17" s="6">
        <v>5091</v>
      </c>
      <c r="E17" s="6">
        <f t="shared" si="0"/>
        <v>9766</v>
      </c>
      <c r="F17" s="1">
        <v>20.38</v>
      </c>
      <c r="G17" s="8">
        <f t="shared" si="1"/>
        <v>479.19528949950933</v>
      </c>
    </row>
    <row r="18" spans="1:7" ht="13.5">
      <c r="A18" s="3" t="s">
        <v>60</v>
      </c>
      <c r="B18" s="6">
        <v>585</v>
      </c>
      <c r="C18" s="6">
        <v>846</v>
      </c>
      <c r="D18" s="6">
        <v>884</v>
      </c>
      <c r="E18" s="6">
        <f t="shared" si="0"/>
        <v>1730</v>
      </c>
      <c r="F18" s="1">
        <v>11.87</v>
      </c>
      <c r="G18" s="8">
        <f t="shared" si="1"/>
        <v>145.74557708508846</v>
      </c>
    </row>
    <row r="19" spans="1:7" ht="13.5">
      <c r="A19" s="3" t="s">
        <v>61</v>
      </c>
      <c r="B19" s="6">
        <v>1405</v>
      </c>
      <c r="C19" s="6">
        <v>1659</v>
      </c>
      <c r="D19" s="6">
        <v>1759</v>
      </c>
      <c r="E19" s="6">
        <f t="shared" si="0"/>
        <v>3418</v>
      </c>
      <c r="F19" s="1">
        <v>6.33</v>
      </c>
      <c r="G19" s="8">
        <f t="shared" si="1"/>
        <v>539.9684044233808</v>
      </c>
    </row>
    <row r="20" spans="1:7" ht="13.5">
      <c r="A20" s="3" t="s">
        <v>62</v>
      </c>
      <c r="B20" s="6">
        <v>6471</v>
      </c>
      <c r="C20" s="6">
        <v>8197</v>
      </c>
      <c r="D20" s="6">
        <v>8564</v>
      </c>
      <c r="E20" s="6">
        <f t="shared" si="0"/>
        <v>16761</v>
      </c>
      <c r="F20" s="1">
        <v>18.12</v>
      </c>
      <c r="G20" s="8">
        <f t="shared" si="1"/>
        <v>925</v>
      </c>
    </row>
    <row r="21" spans="1:7" ht="13.5">
      <c r="A21" s="3" t="s">
        <v>63</v>
      </c>
      <c r="B21" s="6">
        <v>2219</v>
      </c>
      <c r="C21" s="6">
        <v>2803</v>
      </c>
      <c r="D21" s="6">
        <v>2928</v>
      </c>
      <c r="E21" s="6">
        <f t="shared" si="0"/>
        <v>5731</v>
      </c>
      <c r="F21" s="1">
        <v>8.62</v>
      </c>
      <c r="G21" s="8">
        <f t="shared" si="1"/>
        <v>664.8491879350348</v>
      </c>
    </row>
    <row r="22" spans="1:7" ht="13.5">
      <c r="A22" s="3" t="s">
        <v>64</v>
      </c>
      <c r="B22" s="6">
        <v>4697</v>
      </c>
      <c r="C22" s="6">
        <v>6067</v>
      </c>
      <c r="D22" s="6">
        <v>6750</v>
      </c>
      <c r="E22" s="6">
        <f t="shared" si="0"/>
        <v>12817</v>
      </c>
      <c r="F22" s="1">
        <v>8.88</v>
      </c>
      <c r="G22" s="8">
        <f t="shared" si="1"/>
        <v>1443.3558558558557</v>
      </c>
    </row>
    <row r="23" spans="1:7" ht="13.5">
      <c r="A23" s="3" t="s">
        <v>5</v>
      </c>
      <c r="B23" s="6">
        <v>1932</v>
      </c>
      <c r="C23" s="6">
        <v>2663</v>
      </c>
      <c r="D23" s="6">
        <v>2922</v>
      </c>
      <c r="E23" s="6">
        <f t="shared" si="0"/>
        <v>5585</v>
      </c>
      <c r="F23" s="1">
        <v>5.03</v>
      </c>
      <c r="G23" s="8">
        <f t="shared" si="1"/>
        <v>1110.337972166998</v>
      </c>
    </row>
    <row r="24" spans="1:7" ht="13.5">
      <c r="A24" s="5" t="s">
        <v>6</v>
      </c>
      <c r="B24" s="6">
        <v>1602</v>
      </c>
      <c r="C24" s="6">
        <v>2189</v>
      </c>
      <c r="D24" s="6">
        <v>2439</v>
      </c>
      <c r="E24" s="6">
        <f t="shared" si="0"/>
        <v>4628</v>
      </c>
      <c r="F24" s="1">
        <v>6.11</v>
      </c>
      <c r="G24" s="8">
        <f t="shared" si="1"/>
        <v>757.4468085106382</v>
      </c>
    </row>
    <row r="25" spans="1:7" ht="13.5">
      <c r="A25" s="2" t="s">
        <v>42</v>
      </c>
      <c r="B25" s="6">
        <f>SUM(B2:B24)</f>
        <v>107830</v>
      </c>
      <c r="C25" s="6">
        <f>SUM(C2:C24)</f>
        <v>124892</v>
      </c>
      <c r="D25" s="6">
        <f>SUM(D2:D24)</f>
        <v>137223</v>
      </c>
      <c r="E25" s="6">
        <f>SUM(E2:E24)</f>
        <v>262115</v>
      </c>
      <c r="F25" s="1">
        <f>SUM(F2:F24)</f>
        <v>191.39000000000001</v>
      </c>
      <c r="G25" s="8">
        <f t="shared" si="1"/>
        <v>1369.5334134489783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38565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2769</v>
      </c>
      <c r="C2" s="6">
        <v>2754</v>
      </c>
      <c r="D2" s="6">
        <v>3202</v>
      </c>
      <c r="E2" s="6">
        <f>C2+D2</f>
        <v>5956</v>
      </c>
      <c r="F2" s="1">
        <v>1.62</v>
      </c>
      <c r="G2" s="8">
        <f>E2/F2</f>
        <v>3676.543209876543</v>
      </c>
    </row>
    <row r="3" spans="1:7" ht="13.5">
      <c r="A3" s="3" t="s">
        <v>50</v>
      </c>
      <c r="B3" s="6">
        <v>1016</v>
      </c>
      <c r="C3" s="6">
        <v>1090</v>
      </c>
      <c r="D3" s="6">
        <v>1301</v>
      </c>
      <c r="E3" s="6">
        <f aca="true" t="shared" si="0" ref="E3:E24">C3+D3</f>
        <v>2391</v>
      </c>
      <c r="F3" s="1">
        <v>1.14</v>
      </c>
      <c r="G3" s="8">
        <f aca="true" t="shared" si="1" ref="G3:G25">E3/F3</f>
        <v>2097.3684210526317</v>
      </c>
    </row>
    <row r="4" spans="1:7" ht="13.5">
      <c r="A4" s="3" t="s">
        <v>1</v>
      </c>
      <c r="B4" s="6">
        <v>1196</v>
      </c>
      <c r="C4" s="6">
        <v>1050</v>
      </c>
      <c r="D4" s="6">
        <v>1333</v>
      </c>
      <c r="E4" s="6">
        <f t="shared" si="0"/>
        <v>2383</v>
      </c>
      <c r="F4" s="1">
        <v>0.62</v>
      </c>
      <c r="G4" s="8">
        <f t="shared" si="1"/>
        <v>3843.548387096774</v>
      </c>
    </row>
    <row r="5" spans="1:7" ht="13.5">
      <c r="A5" s="3" t="s">
        <v>0</v>
      </c>
      <c r="B5" s="6">
        <v>3803</v>
      </c>
      <c r="C5" s="6">
        <v>3467</v>
      </c>
      <c r="D5" s="6">
        <v>4187</v>
      </c>
      <c r="E5" s="6">
        <f t="shared" si="0"/>
        <v>7654</v>
      </c>
      <c r="F5" s="1">
        <v>0.94</v>
      </c>
      <c r="G5" s="8">
        <f t="shared" si="1"/>
        <v>8142.553191489362</v>
      </c>
    </row>
    <row r="6" spans="1:7" ht="13.5">
      <c r="A6" s="3" t="s">
        <v>51</v>
      </c>
      <c r="B6" s="6">
        <v>4809</v>
      </c>
      <c r="C6" s="6">
        <v>4972</v>
      </c>
      <c r="D6" s="6">
        <v>5577</v>
      </c>
      <c r="E6" s="6">
        <f t="shared" si="0"/>
        <v>10549</v>
      </c>
      <c r="F6" s="1">
        <v>2.07</v>
      </c>
      <c r="G6" s="8">
        <f t="shared" si="1"/>
        <v>5096.135265700484</v>
      </c>
    </row>
    <row r="7" spans="1:7" ht="13.5">
      <c r="A7" s="3" t="s">
        <v>52</v>
      </c>
      <c r="B7" s="6">
        <v>6982</v>
      </c>
      <c r="C7" s="6">
        <v>7528</v>
      </c>
      <c r="D7" s="6">
        <v>8080</v>
      </c>
      <c r="E7" s="6">
        <f t="shared" si="0"/>
        <v>15608</v>
      </c>
      <c r="F7" s="9">
        <v>3</v>
      </c>
      <c r="G7" s="8">
        <f t="shared" si="1"/>
        <v>5202.666666666667</v>
      </c>
    </row>
    <row r="8" spans="1:7" ht="13.5">
      <c r="A8" s="3" t="s">
        <v>53</v>
      </c>
      <c r="B8" s="6">
        <v>7049</v>
      </c>
      <c r="C8" s="6">
        <v>7538</v>
      </c>
      <c r="D8" s="6">
        <v>7953</v>
      </c>
      <c r="E8" s="6">
        <f t="shared" si="0"/>
        <v>15491</v>
      </c>
      <c r="F8" s="1">
        <v>3.63</v>
      </c>
      <c r="G8" s="8">
        <f t="shared" si="1"/>
        <v>4267.493112947658</v>
      </c>
    </row>
    <row r="9" spans="1:7" ht="13.5">
      <c r="A9" s="3" t="s">
        <v>54</v>
      </c>
      <c r="B9" s="6">
        <v>5813</v>
      </c>
      <c r="C9" s="6">
        <v>5870</v>
      </c>
      <c r="D9" s="6">
        <v>6888</v>
      </c>
      <c r="E9" s="6">
        <f t="shared" si="0"/>
        <v>12758</v>
      </c>
      <c r="F9" s="1">
        <v>2.45</v>
      </c>
      <c r="G9" s="8">
        <f t="shared" si="1"/>
        <v>5207.346938775509</v>
      </c>
    </row>
    <row r="10" spans="1:7" ht="13.5">
      <c r="A10" s="3" t="s">
        <v>55</v>
      </c>
      <c r="B10" s="6">
        <v>7137</v>
      </c>
      <c r="C10" s="6">
        <v>8634</v>
      </c>
      <c r="D10" s="6">
        <v>9428</v>
      </c>
      <c r="E10" s="6">
        <f t="shared" si="0"/>
        <v>18062</v>
      </c>
      <c r="F10" s="1">
        <v>6.24</v>
      </c>
      <c r="G10" s="8">
        <f t="shared" si="1"/>
        <v>2894.5512820512818</v>
      </c>
    </row>
    <row r="11" spans="1:7" ht="13.5">
      <c r="A11" s="3" t="s">
        <v>56</v>
      </c>
      <c r="B11" s="6">
        <v>7117</v>
      </c>
      <c r="C11" s="6">
        <v>8217</v>
      </c>
      <c r="D11" s="6">
        <v>8956</v>
      </c>
      <c r="E11" s="6">
        <f t="shared" si="0"/>
        <v>17173</v>
      </c>
      <c r="F11" s="1">
        <v>4.56</v>
      </c>
      <c r="G11" s="8">
        <f t="shared" si="1"/>
        <v>3766.008771929825</v>
      </c>
    </row>
    <row r="12" spans="1:7" ht="13.5">
      <c r="A12" s="3" t="s">
        <v>2</v>
      </c>
      <c r="B12" s="6">
        <v>10124</v>
      </c>
      <c r="C12" s="6">
        <v>11220</v>
      </c>
      <c r="D12" s="6">
        <v>12493</v>
      </c>
      <c r="E12" s="6">
        <f t="shared" si="0"/>
        <v>23713</v>
      </c>
      <c r="F12" s="1">
        <v>9.39</v>
      </c>
      <c r="G12" s="8">
        <f t="shared" si="1"/>
        <v>2525.346112886049</v>
      </c>
    </row>
    <row r="13" spans="1:7" ht="13.5">
      <c r="A13" s="3" t="s">
        <v>57</v>
      </c>
      <c r="B13" s="6">
        <v>7744</v>
      </c>
      <c r="C13" s="6">
        <v>9028</v>
      </c>
      <c r="D13" s="6">
        <v>9967</v>
      </c>
      <c r="E13" s="6">
        <f t="shared" si="0"/>
        <v>18995</v>
      </c>
      <c r="F13" s="1">
        <v>5.43</v>
      </c>
      <c r="G13" s="8">
        <f t="shared" si="1"/>
        <v>3498.158379373849</v>
      </c>
    </row>
    <row r="14" spans="1:7" ht="13.5">
      <c r="A14" s="3" t="s">
        <v>58</v>
      </c>
      <c r="B14" s="6">
        <v>11368</v>
      </c>
      <c r="C14" s="6">
        <v>13158</v>
      </c>
      <c r="D14" s="6">
        <v>14454</v>
      </c>
      <c r="E14" s="6">
        <f t="shared" si="0"/>
        <v>27612</v>
      </c>
      <c r="F14" s="1">
        <v>11.53</v>
      </c>
      <c r="G14" s="8">
        <f t="shared" si="1"/>
        <v>2394.79618386817</v>
      </c>
    </row>
    <row r="15" spans="1:7" ht="13.5">
      <c r="A15" s="3" t="s">
        <v>59</v>
      </c>
      <c r="B15" s="6">
        <v>6141</v>
      </c>
      <c r="C15" s="6">
        <v>7950</v>
      </c>
      <c r="D15" s="6">
        <v>8550</v>
      </c>
      <c r="E15" s="6">
        <f t="shared" si="0"/>
        <v>16500</v>
      </c>
      <c r="F15" s="1">
        <v>14.73</v>
      </c>
      <c r="G15" s="8">
        <f t="shared" si="1"/>
        <v>1120.162932790224</v>
      </c>
    </row>
    <row r="16" spans="1:7" ht="13.5">
      <c r="A16" s="3" t="s">
        <v>3</v>
      </c>
      <c r="B16" s="6">
        <v>2271</v>
      </c>
      <c r="C16" s="6">
        <v>3306</v>
      </c>
      <c r="D16" s="6">
        <v>3486</v>
      </c>
      <c r="E16" s="6">
        <f t="shared" si="0"/>
        <v>6792</v>
      </c>
      <c r="F16" s="9">
        <v>38.7</v>
      </c>
      <c r="G16" s="8">
        <f t="shared" si="1"/>
        <v>175.50387596899225</v>
      </c>
    </row>
    <row r="17" spans="1:7" ht="13.5">
      <c r="A17" s="3" t="s">
        <v>4</v>
      </c>
      <c r="B17" s="6">
        <v>3598</v>
      </c>
      <c r="C17" s="6">
        <v>4663</v>
      </c>
      <c r="D17" s="6">
        <v>5091</v>
      </c>
      <c r="E17" s="6">
        <f t="shared" si="0"/>
        <v>9754</v>
      </c>
      <c r="F17" s="1">
        <v>20.38</v>
      </c>
      <c r="G17" s="8">
        <f t="shared" si="1"/>
        <v>478.6064769381747</v>
      </c>
    </row>
    <row r="18" spans="1:7" ht="13.5">
      <c r="A18" s="3" t="s">
        <v>60</v>
      </c>
      <c r="B18" s="6">
        <v>585</v>
      </c>
      <c r="C18" s="6">
        <v>847</v>
      </c>
      <c r="D18" s="6">
        <v>881</v>
      </c>
      <c r="E18" s="6">
        <f t="shared" si="0"/>
        <v>1728</v>
      </c>
      <c r="F18" s="1">
        <v>11.87</v>
      </c>
      <c r="G18" s="8">
        <f t="shared" si="1"/>
        <v>145.57708508845832</v>
      </c>
    </row>
    <row r="19" spans="1:7" ht="13.5">
      <c r="A19" s="3" t="s">
        <v>61</v>
      </c>
      <c r="B19" s="6">
        <v>1405</v>
      </c>
      <c r="C19" s="6">
        <v>1661</v>
      </c>
      <c r="D19" s="6">
        <v>1766</v>
      </c>
      <c r="E19" s="6">
        <f t="shared" si="0"/>
        <v>3427</v>
      </c>
      <c r="F19" s="1">
        <v>6.33</v>
      </c>
      <c r="G19" s="8">
        <f t="shared" si="1"/>
        <v>541.390205371248</v>
      </c>
    </row>
    <row r="20" spans="1:7" ht="13.5">
      <c r="A20" s="3" t="s">
        <v>62</v>
      </c>
      <c r="B20" s="6">
        <v>6468</v>
      </c>
      <c r="C20" s="6">
        <v>8187</v>
      </c>
      <c r="D20" s="6">
        <v>8553</v>
      </c>
      <c r="E20" s="6">
        <f t="shared" si="0"/>
        <v>16740</v>
      </c>
      <c r="F20" s="1">
        <v>18.12</v>
      </c>
      <c r="G20" s="8">
        <f t="shared" si="1"/>
        <v>923.841059602649</v>
      </c>
    </row>
    <row r="21" spans="1:7" ht="13.5">
      <c r="A21" s="3" t="s">
        <v>63</v>
      </c>
      <c r="B21" s="6">
        <v>2220</v>
      </c>
      <c r="C21" s="6">
        <v>2807</v>
      </c>
      <c r="D21" s="6">
        <v>2932</v>
      </c>
      <c r="E21" s="6">
        <f t="shared" si="0"/>
        <v>5739</v>
      </c>
      <c r="F21" s="1">
        <v>8.62</v>
      </c>
      <c r="G21" s="8">
        <f t="shared" si="1"/>
        <v>665.7772621809745</v>
      </c>
    </row>
    <row r="22" spans="1:7" ht="13.5">
      <c r="A22" s="3" t="s">
        <v>64</v>
      </c>
      <c r="B22" s="6">
        <v>4705</v>
      </c>
      <c r="C22" s="6">
        <v>6068</v>
      </c>
      <c r="D22" s="6">
        <v>6760</v>
      </c>
      <c r="E22" s="6">
        <f t="shared" si="0"/>
        <v>12828</v>
      </c>
      <c r="F22" s="1">
        <v>8.88</v>
      </c>
      <c r="G22" s="8">
        <f t="shared" si="1"/>
        <v>1444.5945945945944</v>
      </c>
    </row>
    <row r="23" spans="1:7" ht="13.5">
      <c r="A23" s="3" t="s">
        <v>5</v>
      </c>
      <c r="B23" s="6">
        <v>1938</v>
      </c>
      <c r="C23" s="6">
        <v>2661</v>
      </c>
      <c r="D23" s="6">
        <v>2925</v>
      </c>
      <c r="E23" s="6">
        <f t="shared" si="0"/>
        <v>5586</v>
      </c>
      <c r="F23" s="1">
        <v>5.03</v>
      </c>
      <c r="G23" s="8">
        <f t="shared" si="1"/>
        <v>1110.5367793240557</v>
      </c>
    </row>
    <row r="24" spans="1:7" ht="13.5">
      <c r="A24" s="5" t="s">
        <v>6</v>
      </c>
      <c r="B24" s="6">
        <v>1607</v>
      </c>
      <c r="C24" s="6">
        <v>2195</v>
      </c>
      <c r="D24" s="6">
        <v>2443</v>
      </c>
      <c r="E24" s="6">
        <f t="shared" si="0"/>
        <v>4638</v>
      </c>
      <c r="F24" s="1">
        <v>6.11</v>
      </c>
      <c r="G24" s="8">
        <f t="shared" si="1"/>
        <v>759.0834697217675</v>
      </c>
    </row>
    <row r="25" spans="1:7" ht="13.5">
      <c r="A25" s="2" t="s">
        <v>42</v>
      </c>
      <c r="B25" s="6">
        <f>SUM(B2:B24)</f>
        <v>107865</v>
      </c>
      <c r="C25" s="6">
        <f>SUM(C2:C24)</f>
        <v>124871</v>
      </c>
      <c r="D25" s="6">
        <f>SUM(D2:D24)</f>
        <v>137206</v>
      </c>
      <c r="E25" s="6">
        <f>SUM(E2:E24)</f>
        <v>262077</v>
      </c>
      <c r="F25" s="1">
        <f>SUM(F2:F24)</f>
        <v>191.39000000000001</v>
      </c>
      <c r="G25" s="8">
        <f t="shared" si="1"/>
        <v>1369.3348659804587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2004-10-16T07:29:45Z</cp:lastPrinted>
  <dcterms:created xsi:type="dcterms:W3CDTF">1997-01-08T22:48:59Z</dcterms:created>
  <dcterms:modified xsi:type="dcterms:W3CDTF">2016-02-25T07:59:48Z</dcterms:modified>
  <cp:category/>
  <cp:version/>
  <cp:contentType/>
  <cp:contentStatus/>
</cp:coreProperties>
</file>