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07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<sst xmlns="http://schemas.openxmlformats.org/spreadsheetml/2006/main" count="544" uniqueCount="65">
  <si>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</si>
  <si>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</si>
  <si>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</si>
  <si>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</si>
  <si>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</si>
  <si>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</si>
  <si>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</si>
  <si>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</si>
  <si>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</si>
  <si>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</si>
  <si>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</si>
  <si>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</si>
  <si>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</si>
  <si>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</si>
  <si>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</si>
  <si>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</si>
  <si>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</si>
  <si>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</si>
  <si>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</si>
  <si>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</si>
  <si>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</si>
  <si>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</si>
  <si>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</si>
  <si>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</si>
  <si>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</si>
  <si>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</si>
  <si>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</si>
  <si>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</si>
  <si>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</si>
  <si>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</si>
  <si>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</si>
  <si>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</si>
  <si>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</si>
  <si>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</si>
  <si>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</si>
  <si>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</si>
  <si>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</si>
  <si>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</si>
  <si>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</si>
  <si>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</si>
  <si>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</si>
  <si>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</si>
  <si>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</si>
  <si>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</si>
  <si>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</si>
  <si>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</si>
  <si>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</si>
  <si>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徳島市地区別住民基本台帳人口・世帯数（平成７年）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</si>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</sst>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I2" sqref="I2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2695</v>
      </c>
      <c r="D4" s="36">
        <f>'2月1日'!B2</f>
        <v>2683</v>
      </c>
      <c r="E4" s="36">
        <f>'3月1日'!$B2</f>
        <v>2693</v>
      </c>
      <c r="F4" s="36">
        <f>'4月1日'!$B$2</f>
        <v>2663</v>
      </c>
      <c r="G4" s="36">
        <f>'5月1日'!$B$2</f>
        <v>2687</v>
      </c>
      <c r="H4" s="36">
        <f>'6月1日'!$B$2</f>
        <v>2689</v>
      </c>
      <c r="I4" s="36">
        <f>'7月1日'!$B$2</f>
        <v>2679</v>
      </c>
      <c r="J4" s="36">
        <f>'8月1日'!$B$2</f>
        <v>2674</v>
      </c>
      <c r="K4" s="36">
        <f>'9月1日'!$B$2</f>
        <v>2661</v>
      </c>
      <c r="L4" s="36">
        <f>'10月1日'!$B$2</f>
        <v>2653</v>
      </c>
      <c r="M4" s="36">
        <f>'11月1日'!$B$2</f>
        <v>2652</v>
      </c>
      <c r="N4" s="37">
        <f>'12月1日'!$B$2</f>
        <v>2649</v>
      </c>
    </row>
    <row r="5" spans="1:14" ht="13.5" customHeight="1">
      <c r="A5" s="17"/>
      <c r="B5" s="4" t="s">
        <v>9</v>
      </c>
      <c r="C5" s="6">
        <f>'1月1日'!$C$2</f>
        <v>3106</v>
      </c>
      <c r="D5" s="6">
        <f>'2月1日'!C2</f>
        <v>3097</v>
      </c>
      <c r="E5" s="6">
        <f>'3月1日'!$C$2</f>
        <v>3102</v>
      </c>
      <c r="F5" s="6">
        <f>'4月1日'!$C$2</f>
        <v>3067</v>
      </c>
      <c r="G5" s="6">
        <f>'5月1日'!$C$2</f>
        <v>3083</v>
      </c>
      <c r="H5" s="6">
        <f>'6月1日'!$C$2</f>
        <v>3087</v>
      </c>
      <c r="I5" s="6">
        <f>'7月1日'!$C$2</f>
        <v>3077</v>
      </c>
      <c r="J5" s="6">
        <f>'8月1日'!$C$2</f>
        <v>3069</v>
      </c>
      <c r="K5" s="6">
        <f>'9月1日'!$C$2</f>
        <v>3064</v>
      </c>
      <c r="L5" s="6">
        <f>'10月1日'!$C$2</f>
        <v>3055</v>
      </c>
      <c r="M5" s="6">
        <f>'11月1日'!$C$2</f>
        <v>3052</v>
      </c>
      <c r="N5" s="18">
        <f>'12月1日'!$C$2</f>
        <v>3049</v>
      </c>
    </row>
    <row r="6" spans="1:14" ht="13.5" customHeight="1">
      <c r="A6" s="17"/>
      <c r="B6" s="4" t="s">
        <v>10</v>
      </c>
      <c r="C6" s="6">
        <f>'1月1日'!$D$2</f>
        <v>3660</v>
      </c>
      <c r="D6" s="6">
        <f>'2月1日'!$D2</f>
        <v>3646</v>
      </c>
      <c r="E6" s="6">
        <f>'3月1日'!$D$2</f>
        <v>3656</v>
      </c>
      <c r="F6" s="6">
        <f>'4月1日'!$D$2</f>
        <v>3615</v>
      </c>
      <c r="G6" s="6">
        <f>'5月1日'!$D$2</f>
        <v>3613</v>
      </c>
      <c r="H6" s="6">
        <f>'6月1日'!$D$2</f>
        <v>3616</v>
      </c>
      <c r="I6" s="6">
        <f>'7月1日'!$D$2</f>
        <v>3616</v>
      </c>
      <c r="J6" s="6">
        <f>'8月1日'!$D$2</f>
        <v>3602</v>
      </c>
      <c r="K6" s="6">
        <f>'9月1日'!$D$2</f>
        <v>3594</v>
      </c>
      <c r="L6" s="6">
        <f>'10月1日'!$D$2</f>
        <v>3579</v>
      </c>
      <c r="M6" s="6">
        <f>'11月1日'!$D$2</f>
        <v>3584</v>
      </c>
      <c r="N6" s="18">
        <f>'12月1日'!$D$2</f>
        <v>3593</v>
      </c>
    </row>
    <row r="7" spans="1:14" ht="13.5" customHeight="1">
      <c r="A7" s="17"/>
      <c r="B7" s="4" t="s">
        <v>11</v>
      </c>
      <c r="C7" s="34">
        <f>'1月1日'!$E$2</f>
        <v>6766</v>
      </c>
      <c r="D7" s="34">
        <f>'2月1日'!$E$2</f>
        <v>6743</v>
      </c>
      <c r="E7" s="34">
        <f>'3月1日'!$E$2</f>
        <v>6758</v>
      </c>
      <c r="F7" s="34">
        <f>'4月1日'!$E$2</f>
        <v>6682</v>
      </c>
      <c r="G7" s="34">
        <f>'5月1日'!$E$2</f>
        <v>6696</v>
      </c>
      <c r="H7" s="34">
        <f>'6月1日'!$E$2</f>
        <v>6703</v>
      </c>
      <c r="I7" s="34">
        <f>'7月1日'!$E$2</f>
        <v>6693</v>
      </c>
      <c r="J7" s="34">
        <f>'8月1日'!$E$2</f>
        <v>6671</v>
      </c>
      <c r="K7" s="34">
        <f>'9月1日'!$E$2</f>
        <v>6658</v>
      </c>
      <c r="L7" s="34">
        <f>'10月1日'!$E$2</f>
        <v>6634</v>
      </c>
      <c r="M7" s="34">
        <f>'11月1日'!$E$2</f>
        <v>6636</v>
      </c>
      <c r="N7" s="35">
        <f>'12月1日'!$E$2</f>
        <v>6642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4176.543209876543</v>
      </c>
      <c r="D9" s="22">
        <f>'2月1日'!$G$2</f>
        <v>4162.3456790123455</v>
      </c>
      <c r="E9" s="22">
        <f>'3月1日'!$G$2</f>
        <v>4171.604938271605</v>
      </c>
      <c r="F9" s="22">
        <f>'4月1日'!$G$2</f>
        <v>4124.691358024691</v>
      </c>
      <c r="G9" s="22">
        <f>'5月1日'!$G$2</f>
        <v>4133.333333333333</v>
      </c>
      <c r="H9" s="22">
        <f>'6月1日'!$G$2</f>
        <v>4137.6543209876545</v>
      </c>
      <c r="I9" s="22">
        <f>'7月1日'!$G$2</f>
        <v>4131.481481481481</v>
      </c>
      <c r="J9" s="22">
        <f>'8月1日'!$G$2</f>
        <v>4117.901234567901</v>
      </c>
      <c r="K9" s="22">
        <f>'9月1日'!$G$2</f>
        <v>4109.876543209876</v>
      </c>
      <c r="L9" s="22">
        <f>'10月1日'!$G$2</f>
        <v>4095.0617283950614</v>
      </c>
      <c r="M9" s="22">
        <f>'11月1日'!$G$2</f>
        <v>4096.296296296296</v>
      </c>
      <c r="N9" s="23">
        <f>'12月1日'!$G$2</f>
        <v>4100</v>
      </c>
    </row>
    <row r="10" spans="1:14" ht="13.5" customHeight="1">
      <c r="A10" s="15" t="s">
        <v>17</v>
      </c>
      <c r="B10" s="16" t="s">
        <v>8</v>
      </c>
      <c r="C10" s="36">
        <f>'1月1日'!$B$3</f>
        <v>1049</v>
      </c>
      <c r="D10" s="36">
        <f>'2月1日'!$B$3</f>
        <v>1048</v>
      </c>
      <c r="E10" s="36">
        <f>'3月1日'!$B$3</f>
        <v>1040</v>
      </c>
      <c r="F10" s="36">
        <f>'4月1日'!$B$3</f>
        <v>1041</v>
      </c>
      <c r="G10" s="36">
        <f>'5月1日'!$B$3</f>
        <v>1038</v>
      </c>
      <c r="H10" s="36">
        <f>'6月1日'!$B$3</f>
        <v>1030</v>
      </c>
      <c r="I10" s="36">
        <f>'7月1日'!$B$3</f>
        <v>1033</v>
      </c>
      <c r="J10" s="36">
        <f>'8月1日'!$B$3</f>
        <v>1030</v>
      </c>
      <c r="K10" s="36">
        <f>'9月1日'!$B$3</f>
        <v>1033</v>
      </c>
      <c r="L10" s="36">
        <f>'10月1日'!$B$3</f>
        <v>1026</v>
      </c>
      <c r="M10" s="36">
        <f>'11月1日'!$B$3</f>
        <v>1026</v>
      </c>
      <c r="N10" s="37">
        <f>'12月1日'!$B$3</f>
        <v>1029</v>
      </c>
    </row>
    <row r="11" spans="1:14" ht="13.5" customHeight="1">
      <c r="A11" s="17"/>
      <c r="B11" s="4" t="s">
        <v>9</v>
      </c>
      <c r="C11" s="6">
        <f>'1月1日'!$C$3</f>
        <v>1323</v>
      </c>
      <c r="D11" s="6">
        <f>'2月1日'!$C$3</f>
        <v>1316</v>
      </c>
      <c r="E11" s="6">
        <f>'3月1日'!$C$3</f>
        <v>1305</v>
      </c>
      <c r="F11" s="6">
        <f>'4月1日'!$C$3</f>
        <v>1298</v>
      </c>
      <c r="G11" s="6">
        <f>'5月1日'!$C$3</f>
        <v>1300</v>
      </c>
      <c r="H11" s="6">
        <f>'6月1日'!$C$3</f>
        <v>1290</v>
      </c>
      <c r="I11" s="6">
        <f>'7月1日'!$C$3</f>
        <v>1287</v>
      </c>
      <c r="J11" s="6">
        <f>'8月1日'!$C$3</f>
        <v>1285</v>
      </c>
      <c r="K11" s="6">
        <f>'9月1日'!$C$3</f>
        <v>1290</v>
      </c>
      <c r="L11" s="6">
        <f>'10月1日'!$C$3</f>
        <v>1278</v>
      </c>
      <c r="M11" s="6">
        <f>'11月1日'!$C$3</f>
        <v>1276</v>
      </c>
      <c r="N11" s="18">
        <f>'12月1日'!$C$3</f>
        <v>1280</v>
      </c>
    </row>
    <row r="12" spans="1:14" ht="13.5" customHeight="1">
      <c r="A12" s="17"/>
      <c r="B12" s="4" t="s">
        <v>10</v>
      </c>
      <c r="C12" s="6">
        <f>'1月1日'!$D$3</f>
        <v>1567</v>
      </c>
      <c r="D12" s="6">
        <f>'2月1日'!$D$3</f>
        <v>1564</v>
      </c>
      <c r="E12" s="6">
        <f>'3月1日'!$D$3</f>
        <v>1562</v>
      </c>
      <c r="F12" s="6">
        <f>'4月1日'!$D$3</f>
        <v>1550</v>
      </c>
      <c r="G12" s="6">
        <f>'5月1日'!$D$3</f>
        <v>1540</v>
      </c>
      <c r="H12" s="6">
        <f>'6月1日'!$D$3</f>
        <v>1534</v>
      </c>
      <c r="I12" s="6">
        <f>'7月1日'!$D$3</f>
        <v>1531</v>
      </c>
      <c r="J12" s="6">
        <f>'8月1日'!$D$3</f>
        <v>1527</v>
      </c>
      <c r="K12" s="6">
        <f>'9月1日'!$D$3</f>
        <v>1523</v>
      </c>
      <c r="L12" s="6">
        <f>'10月1日'!$D$3</f>
        <v>1515</v>
      </c>
      <c r="M12" s="6">
        <f>'11月1日'!$D$3</f>
        <v>1508</v>
      </c>
      <c r="N12" s="18">
        <f>'12月1日'!$D$3</f>
        <v>1507</v>
      </c>
    </row>
    <row r="13" spans="1:14" ht="13.5" customHeight="1">
      <c r="A13" s="17"/>
      <c r="B13" s="4" t="s">
        <v>11</v>
      </c>
      <c r="C13" s="34">
        <f>'1月1日'!$E$3</f>
        <v>2890</v>
      </c>
      <c r="D13" s="34">
        <f>'2月1日'!$E$3</f>
        <v>2880</v>
      </c>
      <c r="E13" s="34">
        <f>'3月1日'!$E$3</f>
        <v>2867</v>
      </c>
      <c r="F13" s="34">
        <f>'4月1日'!$E$3</f>
        <v>2848</v>
      </c>
      <c r="G13" s="34">
        <f>'5月1日'!$E$3</f>
        <v>2840</v>
      </c>
      <c r="H13" s="34">
        <f>'6月1日'!$E$3</f>
        <v>2824</v>
      </c>
      <c r="I13" s="34">
        <f>'7月1日'!$E$3</f>
        <v>2818</v>
      </c>
      <c r="J13" s="34">
        <f>'8月1日'!$E$3</f>
        <v>2812</v>
      </c>
      <c r="K13" s="34">
        <f>'9月1日'!$E$3</f>
        <v>2813</v>
      </c>
      <c r="L13" s="34">
        <f>'10月1日'!$E$3</f>
        <v>2793</v>
      </c>
      <c r="M13" s="34">
        <f>'11月1日'!$E$3</f>
        <v>2784</v>
      </c>
      <c r="N13" s="35">
        <f>'12月1日'!$E$3</f>
        <v>2787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2535.0877192982457</v>
      </c>
      <c r="D15" s="22">
        <f>'2月1日'!$G$3</f>
        <v>2526.3157894736846</v>
      </c>
      <c r="E15" s="22">
        <f>'3月1日'!$G$3</f>
        <v>2514.9122807017548</v>
      </c>
      <c r="F15" s="22">
        <f>'4月1日'!$G$3</f>
        <v>2498.245614035088</v>
      </c>
      <c r="G15" s="22">
        <f>'5月1日'!$G$3</f>
        <v>2491.228070175439</v>
      </c>
      <c r="H15" s="22">
        <f>'6月1日'!$G$3</f>
        <v>2477.1929824561407</v>
      </c>
      <c r="I15" s="22">
        <f>'7月1日'!$G$3</f>
        <v>2471.9298245614036</v>
      </c>
      <c r="J15" s="22">
        <f>'8月1日'!$G$3</f>
        <v>2466.666666666667</v>
      </c>
      <c r="K15" s="22">
        <f>'9月1日'!$G$3</f>
        <v>2467.543859649123</v>
      </c>
      <c r="L15" s="22">
        <f>'10月1日'!$G$3</f>
        <v>2450</v>
      </c>
      <c r="M15" s="22">
        <f>'11月1日'!$G$3</f>
        <v>2442.105263157895</v>
      </c>
      <c r="N15" s="23">
        <f>'12月1日'!$G$3</f>
        <v>2444.7368421052633</v>
      </c>
    </row>
    <row r="16" spans="1:14" ht="13.5" customHeight="1">
      <c r="A16" s="15" t="s">
        <v>1</v>
      </c>
      <c r="B16" s="16" t="s">
        <v>8</v>
      </c>
      <c r="C16" s="36">
        <f>'1月1日'!$B$4</f>
        <v>1299</v>
      </c>
      <c r="D16" s="36">
        <f>'2月1日'!$B$4</f>
        <v>1294</v>
      </c>
      <c r="E16" s="36">
        <f>'3月1日'!$B$4</f>
        <v>1294</v>
      </c>
      <c r="F16" s="36">
        <f>'4月1日'!$B$4</f>
        <v>1295</v>
      </c>
      <c r="G16" s="36">
        <f>'5月1日'!$B$4</f>
        <v>1303</v>
      </c>
      <c r="H16" s="36">
        <f>'6月1日'!$B$4</f>
        <v>1295</v>
      </c>
      <c r="I16" s="36">
        <f>'7月1日'!$B$4</f>
        <v>1295</v>
      </c>
      <c r="J16" s="36">
        <f>'8月1日'!$B$4</f>
        <v>1296</v>
      </c>
      <c r="K16" s="36">
        <f>'9月1日'!$B$4</f>
        <v>1291</v>
      </c>
      <c r="L16" s="36">
        <f>'10月1日'!$B$4</f>
        <v>1294</v>
      </c>
      <c r="M16" s="36">
        <f>'11月1日'!$B$4</f>
        <v>1291</v>
      </c>
      <c r="N16" s="37">
        <f>'12月1日'!$B$4</f>
        <v>1291</v>
      </c>
    </row>
    <row r="17" spans="1:14" ht="13.5" customHeight="1">
      <c r="A17" s="17"/>
      <c r="B17" s="4" t="s">
        <v>9</v>
      </c>
      <c r="C17" s="6">
        <f>'1月1日'!$C$4</f>
        <v>1271</v>
      </c>
      <c r="D17" s="6">
        <f>'2月1日'!$C$4</f>
        <v>1266</v>
      </c>
      <c r="E17" s="6">
        <f>'3月1日'!$C$4</f>
        <v>1267</v>
      </c>
      <c r="F17" s="6">
        <f>'4月1日'!$C$4</f>
        <v>1278</v>
      </c>
      <c r="G17" s="6">
        <f>'5月1日'!$C$4</f>
        <v>1282</v>
      </c>
      <c r="H17" s="6">
        <f>'6月1日'!$C$4</f>
        <v>1272</v>
      </c>
      <c r="I17" s="6">
        <f>'7月1日'!$C$4</f>
        <v>1265</v>
      </c>
      <c r="J17" s="6">
        <f>'8月1日'!$C$4</f>
        <v>1264</v>
      </c>
      <c r="K17" s="6">
        <f>'9月1日'!$C$4</f>
        <v>1259</v>
      </c>
      <c r="L17" s="6">
        <f>'10月1日'!$C$4</f>
        <v>1262</v>
      </c>
      <c r="M17" s="6">
        <f>'11月1日'!$C$4</f>
        <v>1266</v>
      </c>
      <c r="N17" s="18">
        <f>'12月1日'!$C$4</f>
        <v>1263</v>
      </c>
    </row>
    <row r="18" spans="1:14" ht="13.5" customHeight="1">
      <c r="A18" s="17"/>
      <c r="B18" s="4" t="s">
        <v>10</v>
      </c>
      <c r="C18" s="6">
        <f>'1月1日'!$D$4</f>
        <v>1630</v>
      </c>
      <c r="D18" s="6">
        <f>'2月1日'!$D$4</f>
        <v>1623</v>
      </c>
      <c r="E18" s="6">
        <f>'3月1日'!$D$4</f>
        <v>1622</v>
      </c>
      <c r="F18" s="6">
        <f>'4月1日'!$D$4</f>
        <v>1614</v>
      </c>
      <c r="G18" s="6">
        <f>'5月1日'!$D$4</f>
        <v>1624</v>
      </c>
      <c r="H18" s="6">
        <f>'6月1日'!$D$4</f>
        <v>1618</v>
      </c>
      <c r="I18" s="6">
        <f>'7月1日'!$D$4</f>
        <v>1611</v>
      </c>
      <c r="J18" s="6">
        <f>'8月1日'!$D$4</f>
        <v>1604</v>
      </c>
      <c r="K18" s="6">
        <f>'9月1日'!$D$4</f>
        <v>1599</v>
      </c>
      <c r="L18" s="6">
        <f>'10月1日'!$D$4</f>
        <v>1602</v>
      </c>
      <c r="M18" s="6">
        <f>'11月1日'!$D$4</f>
        <v>1598</v>
      </c>
      <c r="N18" s="18">
        <f>'12月1日'!$D$4</f>
        <v>1599</v>
      </c>
    </row>
    <row r="19" spans="1:14" ht="13.5" customHeight="1">
      <c r="A19" s="17"/>
      <c r="B19" s="4" t="s">
        <v>11</v>
      </c>
      <c r="C19" s="34">
        <f>'1月1日'!$E$4</f>
        <v>2901</v>
      </c>
      <c r="D19" s="34">
        <f>'2月1日'!$E$4</f>
        <v>2889</v>
      </c>
      <c r="E19" s="34">
        <f>'3月1日'!$E$4</f>
        <v>2889</v>
      </c>
      <c r="F19" s="34">
        <f>'4月1日'!$E$4</f>
        <v>2892</v>
      </c>
      <c r="G19" s="34">
        <f>'5月1日'!$E$4</f>
        <v>2906</v>
      </c>
      <c r="H19" s="34">
        <f>'6月1日'!$E$4</f>
        <v>2890</v>
      </c>
      <c r="I19" s="34">
        <f>'7月1日'!$E$4</f>
        <v>2876</v>
      </c>
      <c r="J19" s="34">
        <f>'8月1日'!$E$4</f>
        <v>2868</v>
      </c>
      <c r="K19" s="34">
        <f>'9月1日'!$E$4</f>
        <v>2858</v>
      </c>
      <c r="L19" s="34">
        <f>'10月1日'!$E$4</f>
        <v>2864</v>
      </c>
      <c r="M19" s="34">
        <f>'11月1日'!$E$4</f>
        <v>2864</v>
      </c>
      <c r="N19" s="35">
        <f>'12月1日'!$E$4</f>
        <v>2862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4679.032258064516</v>
      </c>
      <c r="D21" s="22">
        <f>'2月1日'!$G$4</f>
        <v>4659.677419354839</v>
      </c>
      <c r="E21" s="22">
        <f>'3月1日'!$G$4</f>
        <v>4659.677419354839</v>
      </c>
      <c r="F21" s="22">
        <f>'4月1日'!$G$4</f>
        <v>4664.5161290322585</v>
      </c>
      <c r="G21" s="22">
        <f>'5月1日'!$G$4</f>
        <v>4687.096774193548</v>
      </c>
      <c r="H21" s="22">
        <f>'6月1日'!$G$4</f>
        <v>4661.290322580645</v>
      </c>
      <c r="I21" s="22">
        <f>'7月1日'!$G$4</f>
        <v>4638.709677419355</v>
      </c>
      <c r="J21" s="22">
        <f>'8月1日'!$G$4</f>
        <v>4625.806451612903</v>
      </c>
      <c r="K21" s="22">
        <f>'9月1日'!$G$4</f>
        <v>4609.677419354839</v>
      </c>
      <c r="L21" s="22">
        <f>'10月1日'!$G$4</f>
        <v>4619.354838709677</v>
      </c>
      <c r="M21" s="22">
        <f>'11月1日'!$G$4</f>
        <v>4619.354838709677</v>
      </c>
      <c r="N21" s="23">
        <f>'12月1日'!$G$4</f>
        <v>4616.129032258064</v>
      </c>
    </row>
    <row r="22" spans="1:14" ht="13.5" customHeight="1">
      <c r="A22" s="15" t="s">
        <v>0</v>
      </c>
      <c r="B22" s="16" t="s">
        <v>8</v>
      </c>
      <c r="C22" s="36">
        <f>'1月1日'!$B$5</f>
        <v>3743</v>
      </c>
      <c r="D22" s="36">
        <f>'2月1日'!$B$5</f>
        <v>3740</v>
      </c>
      <c r="E22" s="36">
        <f>'3月1日'!$B$5</f>
        <v>3750</v>
      </c>
      <c r="F22" s="36">
        <f>'4月1日'!$B$5</f>
        <v>3748</v>
      </c>
      <c r="G22" s="36">
        <f>'5月1日'!$B$5</f>
        <v>3762</v>
      </c>
      <c r="H22" s="36">
        <f>'6月1日'!$B$5</f>
        <v>3753</v>
      </c>
      <c r="I22" s="36">
        <f>'7月1日'!$B$5</f>
        <v>3759</v>
      </c>
      <c r="J22" s="36">
        <f>'8月1日'!$B$5</f>
        <v>3770</v>
      </c>
      <c r="K22" s="36">
        <f>'9月1日'!$B$5</f>
        <v>3776</v>
      </c>
      <c r="L22" s="36">
        <f>'10月1日'!$B$5</f>
        <v>3767</v>
      </c>
      <c r="M22" s="36">
        <f>'11月1日'!$B$5</f>
        <v>3773</v>
      </c>
      <c r="N22" s="37">
        <f>'12月1日'!$B$5</f>
        <v>3768</v>
      </c>
    </row>
    <row r="23" spans="1:14" ht="13.5" customHeight="1">
      <c r="A23" s="17"/>
      <c r="B23" s="4" t="s">
        <v>9</v>
      </c>
      <c r="C23" s="6">
        <f>'1月1日'!$C$5</f>
        <v>3731</v>
      </c>
      <c r="D23" s="6">
        <f>'2月1日'!$C$5</f>
        <v>3738</v>
      </c>
      <c r="E23" s="6">
        <f>'3月1日'!$C$5</f>
        <v>3742</v>
      </c>
      <c r="F23" s="6">
        <f>'4月1日'!$C$5</f>
        <v>3717</v>
      </c>
      <c r="G23" s="6">
        <f>'5月1日'!$C$5</f>
        <v>3726</v>
      </c>
      <c r="H23" s="6">
        <f>'6月1日'!$C$5</f>
        <v>3721</v>
      </c>
      <c r="I23" s="6">
        <f>'7月1日'!$C$5</f>
        <v>3729</v>
      </c>
      <c r="J23" s="6">
        <f>'8月1日'!$C$5</f>
        <v>3741</v>
      </c>
      <c r="K23" s="6">
        <f>'9月1日'!$C$5</f>
        <v>3750</v>
      </c>
      <c r="L23" s="6">
        <f>'10月1日'!$C$5</f>
        <v>3741</v>
      </c>
      <c r="M23" s="6">
        <f>'11月1日'!$C$5</f>
        <v>3739</v>
      </c>
      <c r="N23" s="18">
        <f>'12月1日'!$C$5</f>
        <v>3744</v>
      </c>
    </row>
    <row r="24" spans="1:14" ht="13.5" customHeight="1">
      <c r="A24" s="17"/>
      <c r="B24" s="4" t="s">
        <v>10</v>
      </c>
      <c r="C24" s="6">
        <f>'1月1日'!$D$5</f>
        <v>4750</v>
      </c>
      <c r="D24" s="6">
        <f>'2月1日'!$D$5</f>
        <v>4750</v>
      </c>
      <c r="E24" s="6">
        <f>'3月1日'!$D$5</f>
        <v>4736</v>
      </c>
      <c r="F24" s="6">
        <f>'4月1日'!$D$5</f>
        <v>4741</v>
      </c>
      <c r="G24" s="6">
        <f>'5月1日'!$D$5</f>
        <v>4747</v>
      </c>
      <c r="H24" s="6">
        <f>'6月1日'!$D$5</f>
        <v>4742</v>
      </c>
      <c r="I24" s="6">
        <f>'7月1日'!$D$5</f>
        <v>4735</v>
      </c>
      <c r="J24" s="6">
        <f>'8月1日'!$D$5</f>
        <v>4744</v>
      </c>
      <c r="K24" s="6">
        <f>'9月1日'!$D$5</f>
        <v>4745</v>
      </c>
      <c r="L24" s="6">
        <f>'10月1日'!$D$5</f>
        <v>4724</v>
      </c>
      <c r="M24" s="6">
        <f>'11月1日'!$D$5</f>
        <v>4719</v>
      </c>
      <c r="N24" s="18">
        <f>'12月1日'!$D$5</f>
        <v>4711</v>
      </c>
    </row>
    <row r="25" spans="1:14" ht="13.5" customHeight="1">
      <c r="A25" s="17"/>
      <c r="B25" s="4" t="s">
        <v>11</v>
      </c>
      <c r="C25" s="34">
        <f>'1月1日'!$E$5</f>
        <v>8481</v>
      </c>
      <c r="D25" s="34">
        <f>'2月1日'!$E$5</f>
        <v>8488</v>
      </c>
      <c r="E25" s="34">
        <f>'3月1日'!$E$5</f>
        <v>8478</v>
      </c>
      <c r="F25" s="34">
        <f>'4月1日'!$E$5</f>
        <v>8458</v>
      </c>
      <c r="G25" s="34">
        <f>'5月1日'!$E$5</f>
        <v>8473</v>
      </c>
      <c r="H25" s="34">
        <f>'6月1日'!$E$5</f>
        <v>8463</v>
      </c>
      <c r="I25" s="34">
        <f>'7月1日'!$E$5</f>
        <v>8464</v>
      </c>
      <c r="J25" s="34">
        <f>'8月1日'!$E$5</f>
        <v>8485</v>
      </c>
      <c r="K25" s="34">
        <f>'9月1日'!$E$5</f>
        <v>8495</v>
      </c>
      <c r="L25" s="34">
        <f>'10月1日'!$E$5</f>
        <v>8465</v>
      </c>
      <c r="M25" s="34">
        <f>'11月1日'!$E$5</f>
        <v>8458</v>
      </c>
      <c r="N25" s="35">
        <f>'12月1日'!$E$5</f>
        <v>8455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9022.340425531915</v>
      </c>
      <c r="D27" s="22">
        <f>'2月1日'!$G$5</f>
        <v>9029.787234042553</v>
      </c>
      <c r="E27" s="22">
        <f>'3月1日'!$G$5</f>
        <v>9019.148936170213</v>
      </c>
      <c r="F27" s="22">
        <f>'4月1日'!$G$5</f>
        <v>8997.872340425532</v>
      </c>
      <c r="G27" s="22">
        <f>'5月1日'!$G$5</f>
        <v>9013.829787234043</v>
      </c>
      <c r="H27" s="22">
        <f>'6月1日'!$G$5</f>
        <v>9003.191489361703</v>
      </c>
      <c r="I27" s="22">
        <f>'7月1日'!$G$5</f>
        <v>9004.255319148937</v>
      </c>
      <c r="J27" s="22">
        <f>'8月1日'!$G$5</f>
        <v>9026.595744680852</v>
      </c>
      <c r="K27" s="22">
        <f>'9月1日'!$G$5</f>
        <v>9037.234042553191</v>
      </c>
      <c r="L27" s="22">
        <f>'10月1日'!$G$5</f>
        <v>9005.31914893617</v>
      </c>
      <c r="M27" s="22">
        <f>'11月1日'!$G$5</f>
        <v>8997.872340425532</v>
      </c>
      <c r="N27" s="23">
        <f>'12月1日'!$G$5</f>
        <v>8994.680851063831</v>
      </c>
    </row>
    <row r="28" spans="1:14" ht="13.5" customHeight="1">
      <c r="A28" s="15" t="s">
        <v>15</v>
      </c>
      <c r="B28" s="16" t="s">
        <v>8</v>
      </c>
      <c r="C28" s="36">
        <f>'1月1日'!$B$6</f>
        <v>4625</v>
      </c>
      <c r="D28" s="36">
        <f>'2月1日'!$B$6</f>
        <v>4630</v>
      </c>
      <c r="E28" s="36">
        <f>'3月1日'!$B$6</f>
        <v>4617</v>
      </c>
      <c r="F28" s="36">
        <f>'4月1日'!$B$6</f>
        <v>4557</v>
      </c>
      <c r="G28" s="36">
        <f>'5月1日'!$B$6</f>
        <v>4627</v>
      </c>
      <c r="H28" s="36">
        <f>'6月1日'!$B$6</f>
        <v>4632</v>
      </c>
      <c r="I28" s="36">
        <f>'7月1日'!$B$6</f>
        <v>4619</v>
      </c>
      <c r="J28" s="36">
        <f>'8月1日'!$B$6</f>
        <v>4620</v>
      </c>
      <c r="K28" s="36">
        <f>'9月1日'!$B$6</f>
        <v>4618</v>
      </c>
      <c r="L28" s="36">
        <f>'10月1日'!$B$6</f>
        <v>4634</v>
      </c>
      <c r="M28" s="36">
        <f>'11月1日'!$B$6</f>
        <v>4634</v>
      </c>
      <c r="N28" s="37">
        <f>'12月1日'!$B$6</f>
        <v>4638</v>
      </c>
    </row>
    <row r="29" spans="1:14" ht="13.5" customHeight="1">
      <c r="A29" s="17"/>
      <c r="B29" s="4" t="s">
        <v>9</v>
      </c>
      <c r="C29" s="6">
        <f>'1月1日'!$C$6</f>
        <v>5256</v>
      </c>
      <c r="D29" s="6">
        <f>'2月1日'!$C$6</f>
        <v>5246</v>
      </c>
      <c r="E29" s="6">
        <f>'3月1日'!$C$6</f>
        <v>5228</v>
      </c>
      <c r="F29" s="6">
        <f>'4月1日'!$C$6</f>
        <v>5192</v>
      </c>
      <c r="G29" s="6">
        <f>'5月1日'!$C$6</f>
        <v>5226</v>
      </c>
      <c r="H29" s="6">
        <f>'6月1日'!$C$6</f>
        <v>5223</v>
      </c>
      <c r="I29" s="6">
        <f>'7月1日'!$C$6</f>
        <v>5210</v>
      </c>
      <c r="J29" s="6">
        <f>'8月1日'!$C$6</f>
        <v>5215</v>
      </c>
      <c r="K29" s="6">
        <f>'9月1日'!$C$6</f>
        <v>5234</v>
      </c>
      <c r="L29" s="6">
        <f>'10月1日'!$C$6</f>
        <v>5239</v>
      </c>
      <c r="M29" s="6">
        <f>'11月1日'!$C$6</f>
        <v>5241</v>
      </c>
      <c r="N29" s="18">
        <f>'12月1日'!$C$6</f>
        <v>5237</v>
      </c>
    </row>
    <row r="30" spans="1:14" ht="13.5" customHeight="1">
      <c r="A30" s="17"/>
      <c r="B30" s="4" t="s">
        <v>10</v>
      </c>
      <c r="C30" s="6">
        <f>'1月1日'!$D$6</f>
        <v>5980</v>
      </c>
      <c r="D30" s="6">
        <f>'2月1日'!$D$6</f>
        <v>5981</v>
      </c>
      <c r="E30" s="6">
        <f>'3月1日'!$D$6</f>
        <v>5957</v>
      </c>
      <c r="F30" s="6">
        <f>'4月1日'!$D$6</f>
        <v>5868</v>
      </c>
      <c r="G30" s="6">
        <f>'5月1日'!$D$6</f>
        <v>5904</v>
      </c>
      <c r="H30" s="6">
        <f>'6月1日'!$D$6</f>
        <v>5907</v>
      </c>
      <c r="I30" s="6">
        <f>'7月1日'!$D$6</f>
        <v>5889</v>
      </c>
      <c r="J30" s="6">
        <f>'8月1日'!$D$6</f>
        <v>5884</v>
      </c>
      <c r="K30" s="6">
        <f>'9月1日'!$D$6</f>
        <v>5879</v>
      </c>
      <c r="L30" s="6">
        <f>'10月1日'!$D$6</f>
        <v>5883</v>
      </c>
      <c r="M30" s="6">
        <f>'11月1日'!$D$6</f>
        <v>5885</v>
      </c>
      <c r="N30" s="18">
        <f>'12月1日'!$D$6</f>
        <v>5883</v>
      </c>
    </row>
    <row r="31" spans="1:14" ht="13.5" customHeight="1">
      <c r="A31" s="17"/>
      <c r="B31" s="4" t="s">
        <v>11</v>
      </c>
      <c r="C31" s="34">
        <f>'1月1日'!$E$6</f>
        <v>11236</v>
      </c>
      <c r="D31" s="34">
        <f>'2月1日'!$E$6</f>
        <v>11227</v>
      </c>
      <c r="E31" s="34">
        <f>'3月1日'!$E$6</f>
        <v>11185</v>
      </c>
      <c r="F31" s="34">
        <f>'4月1日'!$E$6</f>
        <v>11060</v>
      </c>
      <c r="G31" s="34">
        <f>'5月1日'!$E$6</f>
        <v>11130</v>
      </c>
      <c r="H31" s="34">
        <f>'6月1日'!$E$6</f>
        <v>11130</v>
      </c>
      <c r="I31" s="34">
        <f>'7月1日'!$E$6</f>
        <v>11099</v>
      </c>
      <c r="J31" s="34">
        <f>'8月1日'!$E$6</f>
        <v>11099</v>
      </c>
      <c r="K31" s="34">
        <f>'9月1日'!$E$6</f>
        <v>11113</v>
      </c>
      <c r="L31" s="34">
        <f>'10月1日'!$E$6</f>
        <v>11122</v>
      </c>
      <c r="M31" s="34">
        <f>'11月1日'!$E$6</f>
        <v>11126</v>
      </c>
      <c r="N31" s="35">
        <f>'12月1日'!$E$6</f>
        <v>11120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5428.019323671498</v>
      </c>
      <c r="D33" s="22">
        <f>'2月1日'!$G$6</f>
        <v>5423.671497584542</v>
      </c>
      <c r="E33" s="22">
        <f>'3月1日'!$G$6</f>
        <v>5403.381642512078</v>
      </c>
      <c r="F33" s="22">
        <f>'4月1日'!$G$6</f>
        <v>5342.995169082126</v>
      </c>
      <c r="G33" s="22">
        <f>'5月1日'!$G$6</f>
        <v>5376.811594202899</v>
      </c>
      <c r="H33" s="22">
        <f>'6月1日'!$G$6</f>
        <v>5376.811594202899</v>
      </c>
      <c r="I33" s="22">
        <f>'7月1日'!$G$6</f>
        <v>5361.835748792271</v>
      </c>
      <c r="J33" s="22">
        <f>'8月1日'!$G$6</f>
        <v>5361.835748792271</v>
      </c>
      <c r="K33" s="22">
        <f>'9月1日'!$G$6</f>
        <v>5368.599033816426</v>
      </c>
      <c r="L33" s="22">
        <f>'10月1日'!$G$6</f>
        <v>5372.946859903382</v>
      </c>
      <c r="M33" s="22">
        <f>'11月1日'!$G$6</f>
        <v>5374.87922705314</v>
      </c>
      <c r="N33" s="23">
        <f>'12月1日'!$G$6</f>
        <v>5371.980676328503</v>
      </c>
    </row>
    <row r="34" spans="1:14" ht="13.5" customHeight="1">
      <c r="A34" s="15" t="s">
        <v>20</v>
      </c>
      <c r="B34" s="16" t="s">
        <v>8</v>
      </c>
      <c r="C34" s="36">
        <f>'1月1日'!$B$7</f>
        <v>7144</v>
      </c>
      <c r="D34" s="36">
        <f>'2月1日'!$B$7</f>
        <v>7155</v>
      </c>
      <c r="E34" s="36">
        <f>'3月1日'!$B$7</f>
        <v>7142</v>
      </c>
      <c r="F34" s="36">
        <f>'4月1日'!$B$7</f>
        <v>6995</v>
      </c>
      <c r="G34" s="36">
        <f>'5月1日'!$B$7</f>
        <v>7056</v>
      </c>
      <c r="H34" s="36">
        <f>'6月1日'!$B$7</f>
        <v>7070</v>
      </c>
      <c r="I34" s="36">
        <f>'7月1日'!$B$7</f>
        <v>7077</v>
      </c>
      <c r="J34" s="36">
        <f>'8月1日'!$B$7</f>
        <v>7082</v>
      </c>
      <c r="K34" s="36">
        <f>'9月1日'!$B$7</f>
        <v>7079</v>
      </c>
      <c r="L34" s="36">
        <f>'10月1日'!$B$7</f>
        <v>7064</v>
      </c>
      <c r="M34" s="36">
        <f>'11月1日'!$B$7</f>
        <v>7077</v>
      </c>
      <c r="N34" s="37">
        <f>'12月1日'!$B$7</f>
        <v>7084</v>
      </c>
    </row>
    <row r="35" spans="1:14" ht="13.5" customHeight="1">
      <c r="A35" s="17"/>
      <c r="B35" s="4" t="s">
        <v>9</v>
      </c>
      <c r="C35" s="6">
        <f>'1月1日'!$C$7</f>
        <v>8585</v>
      </c>
      <c r="D35" s="6">
        <f>'2月1日'!$C$7</f>
        <v>8594</v>
      </c>
      <c r="E35" s="6">
        <f>'3月1日'!$C$7</f>
        <v>8569</v>
      </c>
      <c r="F35" s="6">
        <f>'4月1日'!$C$7</f>
        <v>8405</v>
      </c>
      <c r="G35" s="6">
        <f>'5月1日'!$C$7</f>
        <v>8475</v>
      </c>
      <c r="H35" s="6">
        <f>'6月1日'!$C$7</f>
        <v>8483</v>
      </c>
      <c r="I35" s="6">
        <f>'7月1日'!$C$7</f>
        <v>8491</v>
      </c>
      <c r="J35" s="6">
        <f>'8月1日'!$C$7</f>
        <v>8484</v>
      </c>
      <c r="K35" s="6">
        <f>'9月1日'!$C$7</f>
        <v>8478</v>
      </c>
      <c r="L35" s="6">
        <f>'10月1日'!$C$7</f>
        <v>8461</v>
      </c>
      <c r="M35" s="6">
        <f>'11月1日'!$C$7</f>
        <v>8476</v>
      </c>
      <c r="N35" s="18">
        <f>'12月1日'!$C$7</f>
        <v>8473</v>
      </c>
    </row>
    <row r="36" spans="1:14" ht="13.5" customHeight="1">
      <c r="A36" s="17"/>
      <c r="B36" s="4" t="s">
        <v>10</v>
      </c>
      <c r="C36" s="6">
        <f>'1月1日'!$D$7</f>
        <v>8818</v>
      </c>
      <c r="D36" s="6">
        <f>'2月1日'!$D$7</f>
        <v>8830</v>
      </c>
      <c r="E36" s="6">
        <f>'3月1日'!$D$7</f>
        <v>8803</v>
      </c>
      <c r="F36" s="6">
        <f>'4月1日'!$D$7</f>
        <v>8741</v>
      </c>
      <c r="G36" s="6">
        <f>'5月1日'!$D$7</f>
        <v>8760</v>
      </c>
      <c r="H36" s="6">
        <f>'6月1日'!$D$7</f>
        <v>8751</v>
      </c>
      <c r="I36" s="6">
        <f>'7月1日'!$D$7</f>
        <v>8745</v>
      </c>
      <c r="J36" s="6">
        <f>'8月1日'!$D$7</f>
        <v>8760</v>
      </c>
      <c r="K36" s="6">
        <f>'9月1日'!$D$7</f>
        <v>8737</v>
      </c>
      <c r="L36" s="6">
        <f>'10月1日'!$D$7</f>
        <v>8710</v>
      </c>
      <c r="M36" s="6">
        <f>'11月1日'!$D$7</f>
        <v>8704</v>
      </c>
      <c r="N36" s="18">
        <f>'12月1日'!$D$7</f>
        <v>8709</v>
      </c>
    </row>
    <row r="37" spans="1:14" ht="13.5" customHeight="1">
      <c r="A37" s="17"/>
      <c r="B37" s="4" t="s">
        <v>11</v>
      </c>
      <c r="C37" s="34">
        <f>'1月1日'!$E$7</f>
        <v>17403</v>
      </c>
      <c r="D37" s="34">
        <f>'2月1日'!$E$7</f>
        <v>17424</v>
      </c>
      <c r="E37" s="34">
        <f>'3月1日'!$E$7</f>
        <v>17372</v>
      </c>
      <c r="F37" s="34">
        <f>'4月1日'!$E$7</f>
        <v>17146</v>
      </c>
      <c r="G37" s="34">
        <f>'5月1日'!$E$7</f>
        <v>17235</v>
      </c>
      <c r="H37" s="34">
        <f>'6月1日'!$E$7</f>
        <v>17234</v>
      </c>
      <c r="I37" s="34">
        <f>'7月1日'!$E$7</f>
        <v>17236</v>
      </c>
      <c r="J37" s="34">
        <f>'8月1日'!$E$7</f>
        <v>17244</v>
      </c>
      <c r="K37" s="34">
        <f>'9月1日'!$E$7</f>
        <v>17215</v>
      </c>
      <c r="L37" s="34">
        <f>'10月1日'!$E$7</f>
        <v>17171</v>
      </c>
      <c r="M37" s="34">
        <f>'11月1日'!$E$7</f>
        <v>17180</v>
      </c>
      <c r="N37" s="35">
        <f>'12月1日'!$E$7</f>
        <v>17182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5801</v>
      </c>
      <c r="D39" s="22">
        <f>'2月1日'!$G$7</f>
        <v>5808</v>
      </c>
      <c r="E39" s="22">
        <f>'3月1日'!$G$7</f>
        <v>5790.666666666667</v>
      </c>
      <c r="F39" s="22">
        <f>'4月1日'!$G$7</f>
        <v>5715.333333333333</v>
      </c>
      <c r="G39" s="22">
        <f>'5月1日'!$G$7</f>
        <v>5745</v>
      </c>
      <c r="H39" s="22">
        <f>'6月1日'!$G$7</f>
        <v>5744.666666666667</v>
      </c>
      <c r="I39" s="22">
        <f>'7月1日'!$G$7</f>
        <v>5745.333333333333</v>
      </c>
      <c r="J39" s="22">
        <f>'8月1日'!$G$7</f>
        <v>5748</v>
      </c>
      <c r="K39" s="22">
        <f>'9月1日'!$G$7</f>
        <v>5738.333333333333</v>
      </c>
      <c r="L39" s="22">
        <f>'10月1日'!$G$7</f>
        <v>5723.666666666667</v>
      </c>
      <c r="M39" s="22">
        <f>'11月1日'!$G$7</f>
        <v>5726.666666666667</v>
      </c>
      <c r="N39" s="23">
        <f>'12月1日'!$G$7</f>
        <v>5727.333333333333</v>
      </c>
    </row>
    <row r="40" spans="1:14" ht="13.5" customHeight="1">
      <c r="A40" s="15" t="s">
        <v>19</v>
      </c>
      <c r="B40" s="16" t="s">
        <v>8</v>
      </c>
      <c r="C40" s="36">
        <f>'1月1日'!$B$8</f>
        <v>7246</v>
      </c>
      <c r="D40" s="36">
        <f>'2月1日'!$B$8</f>
        <v>7228</v>
      </c>
      <c r="E40" s="36">
        <f>'3月1日'!$B$8</f>
        <v>7228</v>
      </c>
      <c r="F40" s="36">
        <f>'4月1日'!$B$8</f>
        <v>7090</v>
      </c>
      <c r="G40" s="36">
        <f>'5月1日'!$B$8</f>
        <v>7229</v>
      </c>
      <c r="H40" s="36">
        <f>'6月1日'!$B$8</f>
        <v>7259</v>
      </c>
      <c r="I40" s="36">
        <f>'7月1日'!$B$8</f>
        <v>7291</v>
      </c>
      <c r="J40" s="36">
        <f>'8月1日'!$B$8</f>
        <v>7285</v>
      </c>
      <c r="K40" s="36">
        <f>'9月1日'!$B$8</f>
        <v>7289</v>
      </c>
      <c r="L40" s="36">
        <f>'10月1日'!$B$8</f>
        <v>7303</v>
      </c>
      <c r="M40" s="36">
        <f>'11月1日'!$B$8</f>
        <v>7332</v>
      </c>
      <c r="N40" s="37">
        <f>'12月1日'!$B$8</f>
        <v>7349</v>
      </c>
    </row>
    <row r="41" spans="1:14" ht="13.5" customHeight="1">
      <c r="A41" s="17"/>
      <c r="B41" s="4" t="s">
        <v>9</v>
      </c>
      <c r="C41" s="6">
        <f>'1月1日'!$C$8</f>
        <v>8333</v>
      </c>
      <c r="D41" s="6">
        <f>'2月1日'!$C$8</f>
        <v>8322</v>
      </c>
      <c r="E41" s="6">
        <f>'3月1日'!$C$8</f>
        <v>8309</v>
      </c>
      <c r="F41" s="6">
        <f>'4月1日'!$C$8</f>
        <v>8152</v>
      </c>
      <c r="G41" s="6">
        <f>'5月1日'!$C$8</f>
        <v>8256</v>
      </c>
      <c r="H41" s="6">
        <f>'6月1日'!$C$8</f>
        <v>8275</v>
      </c>
      <c r="I41" s="6">
        <f>'7月1日'!$C$8</f>
        <v>8306</v>
      </c>
      <c r="J41" s="6">
        <f>'8月1日'!$C$8</f>
        <v>8287</v>
      </c>
      <c r="K41" s="6">
        <f>'9月1日'!$C$8</f>
        <v>8289</v>
      </c>
      <c r="L41" s="6">
        <f>'10月1日'!$C$8</f>
        <v>8300</v>
      </c>
      <c r="M41" s="6">
        <f>'11月1日'!$C$8</f>
        <v>8329</v>
      </c>
      <c r="N41" s="18">
        <f>'12月1日'!$C$8</f>
        <v>8334</v>
      </c>
    </row>
    <row r="42" spans="1:14" ht="13.5" customHeight="1">
      <c r="A42" s="17"/>
      <c r="B42" s="4" t="s">
        <v>10</v>
      </c>
      <c r="C42" s="6">
        <f>'1月1日'!$D$8</f>
        <v>8518</v>
      </c>
      <c r="D42" s="6">
        <f>'2月1日'!$D$8</f>
        <v>8507</v>
      </c>
      <c r="E42" s="6">
        <f>'3月1日'!$D$8</f>
        <v>8489</v>
      </c>
      <c r="F42" s="6">
        <f>'4月1日'!$D$8</f>
        <v>8454</v>
      </c>
      <c r="G42" s="6">
        <f>'5月1日'!$D$8</f>
        <v>8494</v>
      </c>
      <c r="H42" s="6">
        <f>'6月1日'!$D$8</f>
        <v>8508</v>
      </c>
      <c r="I42" s="6">
        <f>'7月1日'!$D$8</f>
        <v>8522</v>
      </c>
      <c r="J42" s="6">
        <f>'8月1日'!$D$8</f>
        <v>8501</v>
      </c>
      <c r="K42" s="6">
        <f>'9月1日'!$D$8</f>
        <v>8491</v>
      </c>
      <c r="L42" s="6">
        <f>'10月1日'!$D$8</f>
        <v>8486</v>
      </c>
      <c r="M42" s="6">
        <f>'11月1日'!$D$8</f>
        <v>8496</v>
      </c>
      <c r="N42" s="18">
        <f>'12月1日'!$D$8</f>
        <v>8509</v>
      </c>
    </row>
    <row r="43" spans="1:14" ht="13.5" customHeight="1">
      <c r="A43" s="17"/>
      <c r="B43" s="4" t="s">
        <v>11</v>
      </c>
      <c r="C43" s="34">
        <f>'1月1日'!$E$8</f>
        <v>16851</v>
      </c>
      <c r="D43" s="34">
        <f>'2月1日'!$E$8</f>
        <v>16829</v>
      </c>
      <c r="E43" s="34">
        <f>'3月1日'!$E$8</f>
        <v>16798</v>
      </c>
      <c r="F43" s="34">
        <f>'4月1日'!$E$8</f>
        <v>16606</v>
      </c>
      <c r="G43" s="34">
        <f>'5月1日'!$E$8</f>
        <v>16750</v>
      </c>
      <c r="H43" s="34">
        <f>'6月1日'!$E$8</f>
        <v>16783</v>
      </c>
      <c r="I43" s="34">
        <f>'7月1日'!$E$8</f>
        <v>16828</v>
      </c>
      <c r="J43" s="34">
        <f>'8月1日'!$E$8</f>
        <v>16788</v>
      </c>
      <c r="K43" s="34">
        <f>'9月1日'!$E$8</f>
        <v>16780</v>
      </c>
      <c r="L43" s="34">
        <f>'10月1日'!$E$8</f>
        <v>16786</v>
      </c>
      <c r="M43" s="34">
        <f>'11月1日'!$E$8</f>
        <v>16825</v>
      </c>
      <c r="N43" s="35">
        <f>'12月1日'!$E$8</f>
        <v>16843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4642.148760330579</v>
      </c>
      <c r="D45" s="22">
        <f>'2月1日'!$G$8</f>
        <v>4636.088154269973</v>
      </c>
      <c r="E45" s="22">
        <f>'3月1日'!$G$8</f>
        <v>4627.548209366391</v>
      </c>
      <c r="F45" s="22">
        <f>'4月1日'!$G$8</f>
        <v>4574.6556473829205</v>
      </c>
      <c r="G45" s="22">
        <f>'5月1日'!$G$8</f>
        <v>4614.325068870524</v>
      </c>
      <c r="H45" s="22">
        <f>'6月1日'!$G$8</f>
        <v>4623.415977961433</v>
      </c>
      <c r="I45" s="22">
        <f>'7月1日'!$G$8</f>
        <v>4635.812672176308</v>
      </c>
      <c r="J45" s="22">
        <f>'8月1日'!$G$8</f>
        <v>4624.793388429752</v>
      </c>
      <c r="K45" s="22">
        <f>'9月1日'!$G$8</f>
        <v>4622.589531680441</v>
      </c>
      <c r="L45" s="22">
        <f>'10月1日'!$G$8</f>
        <v>4624.242424242424</v>
      </c>
      <c r="M45" s="22">
        <f>'11月1日'!$G$8</f>
        <v>4634.986225895317</v>
      </c>
      <c r="N45" s="23">
        <f>'12月1日'!$G$8</f>
        <v>4639.944903581268</v>
      </c>
    </row>
    <row r="46" spans="1:14" ht="13.5" customHeight="1">
      <c r="A46" s="15" t="s">
        <v>16</v>
      </c>
      <c r="B46" s="16" t="s">
        <v>8</v>
      </c>
      <c r="C46" s="36">
        <f>'1月1日'!$B$9</f>
        <v>5609</v>
      </c>
      <c r="D46" s="36">
        <f>'2月1日'!$B$9</f>
        <v>5612</v>
      </c>
      <c r="E46" s="36">
        <f>'3月1日'!$B$9</f>
        <v>5607</v>
      </c>
      <c r="F46" s="36">
        <f>'4月1日'!$B$9</f>
        <v>5595</v>
      </c>
      <c r="G46" s="36">
        <f>'5月1日'!$B$9</f>
        <v>5644</v>
      </c>
      <c r="H46" s="36">
        <f>'6月1日'!$B$9</f>
        <v>5664</v>
      </c>
      <c r="I46" s="36">
        <f>'7月1日'!$B$9</f>
        <v>5714</v>
      </c>
      <c r="J46" s="36">
        <f>'8月1日'!$B$9</f>
        <v>5717</v>
      </c>
      <c r="K46" s="36">
        <f>'9月1日'!$B$9</f>
        <v>5724</v>
      </c>
      <c r="L46" s="36">
        <f>'10月1日'!$B$9</f>
        <v>5738</v>
      </c>
      <c r="M46" s="36">
        <f>'11月1日'!$B$9</f>
        <v>5752</v>
      </c>
      <c r="N46" s="37">
        <f>'12月1日'!$B$9</f>
        <v>5745</v>
      </c>
    </row>
    <row r="47" spans="1:14" ht="13.5" customHeight="1">
      <c r="A47" s="17"/>
      <c r="B47" s="4" t="s">
        <v>9</v>
      </c>
      <c r="C47" s="6">
        <f>'1月1日'!$C$9</f>
        <v>6434</v>
      </c>
      <c r="D47" s="6">
        <f>'2月1日'!$C$9</f>
        <v>6428</v>
      </c>
      <c r="E47" s="6">
        <f>'3月1日'!$C$9</f>
        <v>6415</v>
      </c>
      <c r="F47" s="6">
        <f>'4月1日'!$C$9</f>
        <v>6394</v>
      </c>
      <c r="G47" s="6">
        <f>'5月1日'!$C$9</f>
        <v>6406</v>
      </c>
      <c r="H47" s="6">
        <f>'6月1日'!$C$9</f>
        <v>6434</v>
      </c>
      <c r="I47" s="6">
        <f>'7月1日'!$C$9</f>
        <v>6483</v>
      </c>
      <c r="J47" s="6">
        <f>'8月1日'!$C$9</f>
        <v>6491</v>
      </c>
      <c r="K47" s="6">
        <f>'9月1日'!$C$9</f>
        <v>6493</v>
      </c>
      <c r="L47" s="6">
        <f>'10月1日'!$C$9</f>
        <v>6496</v>
      </c>
      <c r="M47" s="6">
        <f>'11月1日'!$C$9</f>
        <v>6494</v>
      </c>
      <c r="N47" s="18">
        <f>'12月1日'!$C$9</f>
        <v>6499</v>
      </c>
    </row>
    <row r="48" spans="1:14" ht="13.5" customHeight="1">
      <c r="A48" s="17"/>
      <c r="B48" s="4" t="s">
        <v>10</v>
      </c>
      <c r="C48" s="6">
        <f>'1月1日'!$D$9</f>
        <v>7390</v>
      </c>
      <c r="D48" s="6">
        <f>'2月1日'!$D$9</f>
        <v>7372</v>
      </c>
      <c r="E48" s="6">
        <f>'3月1日'!$D$9</f>
        <v>7373</v>
      </c>
      <c r="F48" s="6">
        <f>'4月1日'!$D$9</f>
        <v>7365</v>
      </c>
      <c r="G48" s="6">
        <f>'5月1日'!$D$9</f>
        <v>7416</v>
      </c>
      <c r="H48" s="6">
        <f>'6月1日'!$D$9</f>
        <v>7428</v>
      </c>
      <c r="I48" s="6">
        <f>'7月1日'!$D$9</f>
        <v>7476</v>
      </c>
      <c r="J48" s="6">
        <f>'8月1日'!$D$9</f>
        <v>7469</v>
      </c>
      <c r="K48" s="6">
        <f>'9月1日'!$D$9</f>
        <v>7475</v>
      </c>
      <c r="L48" s="6">
        <f>'10月1日'!$D$9</f>
        <v>7485</v>
      </c>
      <c r="M48" s="6">
        <f>'11月1日'!$D$9</f>
        <v>7496</v>
      </c>
      <c r="N48" s="18">
        <f>'12月1日'!$D$9</f>
        <v>7481</v>
      </c>
    </row>
    <row r="49" spans="1:14" ht="13.5" customHeight="1">
      <c r="A49" s="17"/>
      <c r="B49" s="4" t="s">
        <v>11</v>
      </c>
      <c r="C49" s="34">
        <f>'1月1日'!$E$9</f>
        <v>13824</v>
      </c>
      <c r="D49" s="34">
        <f>'2月1日'!$E$9</f>
        <v>13800</v>
      </c>
      <c r="E49" s="34">
        <f>'3月1日'!$E$9</f>
        <v>13788</v>
      </c>
      <c r="F49" s="34">
        <f>'4月1日'!$E$9</f>
        <v>13759</v>
      </c>
      <c r="G49" s="34">
        <f>'5月1日'!$E$9</f>
        <v>13822</v>
      </c>
      <c r="H49" s="34">
        <f>'6月1日'!$E$9</f>
        <v>13862</v>
      </c>
      <c r="I49" s="34">
        <f>'7月1日'!$E$9</f>
        <v>13959</v>
      </c>
      <c r="J49" s="34">
        <f>'8月1日'!$E$9</f>
        <v>13960</v>
      </c>
      <c r="K49" s="34">
        <f>'9月1日'!$E$9</f>
        <v>13968</v>
      </c>
      <c r="L49" s="34">
        <f>'10月1日'!$E$9</f>
        <v>13981</v>
      </c>
      <c r="M49" s="34">
        <f>'11月1日'!$E$9</f>
        <v>13990</v>
      </c>
      <c r="N49" s="35">
        <f>'12月1日'!$E$9</f>
        <v>13980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5642.448979591836</v>
      </c>
      <c r="D51" s="22">
        <f>'2月1日'!$G$9</f>
        <v>5632.65306122449</v>
      </c>
      <c r="E51" s="22">
        <f>'3月1日'!$G$9</f>
        <v>5627.7551020408155</v>
      </c>
      <c r="F51" s="22">
        <f>'4月1日'!$G$9</f>
        <v>5615.918367346939</v>
      </c>
      <c r="G51" s="22">
        <f>'5月1日'!$G$9</f>
        <v>5641.632653061224</v>
      </c>
      <c r="H51" s="22">
        <f>'6月1日'!$G$9</f>
        <v>5657.959183673469</v>
      </c>
      <c r="I51" s="22">
        <f>'7月1日'!$G$9</f>
        <v>5697.551020408163</v>
      </c>
      <c r="J51" s="22">
        <f>'8月1日'!$G$9</f>
        <v>5697.959183673469</v>
      </c>
      <c r="K51" s="22">
        <f>'9月1日'!$G$9</f>
        <v>5701.224489795918</v>
      </c>
      <c r="L51" s="22">
        <f>'10月1日'!$G$9</f>
        <v>5706.530612244897</v>
      </c>
      <c r="M51" s="22">
        <f>'11月1日'!$G$9</f>
        <v>5710.204081632653</v>
      </c>
      <c r="N51" s="23">
        <f>'12月1日'!$G$9</f>
        <v>5706.122448979591</v>
      </c>
    </row>
    <row r="52" spans="1:14" ht="13.5" customHeight="1">
      <c r="A52" s="15" t="s">
        <v>21</v>
      </c>
      <c r="B52" s="16" t="s">
        <v>8</v>
      </c>
      <c r="C52" s="36">
        <f>'1月1日'!$B$10</f>
        <v>5870</v>
      </c>
      <c r="D52" s="36">
        <f>'2月1日'!$B$10</f>
        <v>5900</v>
      </c>
      <c r="E52" s="36">
        <f>'3月1日'!$B$10</f>
        <v>5889</v>
      </c>
      <c r="F52" s="36">
        <f>'4月1日'!$B$10</f>
        <v>5874</v>
      </c>
      <c r="G52" s="36">
        <f>'5月1日'!$B$10</f>
        <v>5915</v>
      </c>
      <c r="H52" s="36">
        <f>'6月1日'!$B$10</f>
        <v>5925</v>
      </c>
      <c r="I52" s="36">
        <f>'7月1日'!$B$10</f>
        <v>5926</v>
      </c>
      <c r="J52" s="36">
        <f>'8月1日'!$B$10</f>
        <v>5921</v>
      </c>
      <c r="K52" s="36">
        <f>'9月1日'!$B$10</f>
        <v>5944</v>
      </c>
      <c r="L52" s="36">
        <f>'10月1日'!$B$10</f>
        <v>5947</v>
      </c>
      <c r="M52" s="36">
        <f>'11月1日'!$B$10</f>
        <v>5951</v>
      </c>
      <c r="N52" s="37">
        <f>'12月1日'!$B$10</f>
        <v>5959</v>
      </c>
    </row>
    <row r="53" spans="1:14" ht="13.5" customHeight="1">
      <c r="A53" s="17"/>
      <c r="B53" s="4" t="s">
        <v>9</v>
      </c>
      <c r="C53" s="6">
        <f>'1月1日'!$C$10</f>
        <v>8022</v>
      </c>
      <c r="D53" s="6">
        <f>'2月1日'!$C$10</f>
        <v>8057</v>
      </c>
      <c r="E53" s="6">
        <f>'3月1日'!$C$10</f>
        <v>8046</v>
      </c>
      <c r="F53" s="6">
        <f>'4月1日'!$C$10</f>
        <v>8004</v>
      </c>
      <c r="G53" s="6">
        <f>'5月1日'!$C$10</f>
        <v>8047</v>
      </c>
      <c r="H53" s="6">
        <f>'6月1日'!$C$10</f>
        <v>8050</v>
      </c>
      <c r="I53" s="6">
        <f>'7月1日'!$C$10</f>
        <v>8055</v>
      </c>
      <c r="J53" s="6">
        <f>'8月1日'!$C$10</f>
        <v>8045</v>
      </c>
      <c r="K53" s="6">
        <f>'9月1日'!$C$10</f>
        <v>8076</v>
      </c>
      <c r="L53" s="6">
        <f>'10月1日'!$C$10</f>
        <v>8077</v>
      </c>
      <c r="M53" s="6">
        <f>'11月1日'!$C$10</f>
        <v>8083</v>
      </c>
      <c r="N53" s="18">
        <f>'12月1日'!$C$10</f>
        <v>8085</v>
      </c>
    </row>
    <row r="54" spans="1:14" ht="13.5" customHeight="1">
      <c r="A54" s="17"/>
      <c r="B54" s="4" t="s">
        <v>10</v>
      </c>
      <c r="C54" s="6">
        <f>'1月1日'!$D$10</f>
        <v>8583</v>
      </c>
      <c r="D54" s="6">
        <f>'2月1日'!$D$10</f>
        <v>8608</v>
      </c>
      <c r="E54" s="6">
        <f>'3月1日'!$D$10</f>
        <v>8600</v>
      </c>
      <c r="F54" s="6">
        <f>'4月1日'!$D$10</f>
        <v>8554</v>
      </c>
      <c r="G54" s="6">
        <f>'5月1日'!$D$10</f>
        <v>8604</v>
      </c>
      <c r="H54" s="6">
        <f>'6月1日'!$D$10</f>
        <v>8616</v>
      </c>
      <c r="I54" s="6">
        <f>'7月1日'!$D$10</f>
        <v>8606</v>
      </c>
      <c r="J54" s="6">
        <f>'8月1日'!$D$10</f>
        <v>8610</v>
      </c>
      <c r="K54" s="6">
        <f>'9月1日'!$D$10</f>
        <v>8637</v>
      </c>
      <c r="L54" s="6">
        <f>'10月1日'!$D$10</f>
        <v>8635</v>
      </c>
      <c r="M54" s="6">
        <f>'11月1日'!$D$10</f>
        <v>8643</v>
      </c>
      <c r="N54" s="18">
        <f>'12月1日'!$D$10</f>
        <v>8647</v>
      </c>
    </row>
    <row r="55" spans="1:14" ht="13.5" customHeight="1">
      <c r="A55" s="17"/>
      <c r="B55" s="4" t="s">
        <v>11</v>
      </c>
      <c r="C55" s="34">
        <f>'1月1日'!$E$10</f>
        <v>16605</v>
      </c>
      <c r="D55" s="34">
        <f>'2月1日'!$E$10</f>
        <v>16665</v>
      </c>
      <c r="E55" s="34">
        <f>'3月1日'!$E$10</f>
        <v>16646</v>
      </c>
      <c r="F55" s="34">
        <f>'4月1日'!$E$10</f>
        <v>16558</v>
      </c>
      <c r="G55" s="34">
        <f>'5月1日'!$E$10</f>
        <v>16651</v>
      </c>
      <c r="H55" s="34">
        <f>'6月1日'!$E$10</f>
        <v>16666</v>
      </c>
      <c r="I55" s="34">
        <f>'7月1日'!$E$10</f>
        <v>16661</v>
      </c>
      <c r="J55" s="34">
        <f>'8月1日'!$E$10</f>
        <v>16655</v>
      </c>
      <c r="K55" s="34">
        <f>'9月1日'!$E$10</f>
        <v>16713</v>
      </c>
      <c r="L55" s="34">
        <f>'10月1日'!$E$10</f>
        <v>16712</v>
      </c>
      <c r="M55" s="34">
        <f>'11月1日'!$E$10</f>
        <v>16726</v>
      </c>
      <c r="N55" s="35">
        <f>'12月1日'!$E$10</f>
        <v>16732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2669.614147909968</v>
      </c>
      <c r="D57" s="22">
        <f>'2月1日'!$G$10</f>
        <v>2679.2604501607716</v>
      </c>
      <c r="E57" s="22">
        <f>'3月1日'!$G$10</f>
        <v>2676.2057877813504</v>
      </c>
      <c r="F57" s="22">
        <f>'4月1日'!$G$10</f>
        <v>2662.057877813505</v>
      </c>
      <c r="G57" s="22">
        <f>'5月1日'!$G$10</f>
        <v>2677.009646302251</v>
      </c>
      <c r="H57" s="22">
        <f>'6月1日'!$G$10</f>
        <v>2679.421221864952</v>
      </c>
      <c r="I57" s="22">
        <f>'7月1日'!$G$10</f>
        <v>2678.6173633440517</v>
      </c>
      <c r="J57" s="22">
        <f>'8月1日'!$G$10</f>
        <v>2677.6527331189714</v>
      </c>
      <c r="K57" s="22">
        <f>'9月1日'!$G$10</f>
        <v>2686.9774919614147</v>
      </c>
      <c r="L57" s="22">
        <f>'10月1日'!$G$10</f>
        <v>2686.816720257235</v>
      </c>
      <c r="M57" s="22">
        <f>'11月1日'!$G$10</f>
        <v>2689.0675241157555</v>
      </c>
      <c r="N57" s="23">
        <f>'12月1日'!$G$10</f>
        <v>2690.0321543408363</v>
      </c>
    </row>
    <row r="58" spans="1:14" ht="13.5" customHeight="1">
      <c r="A58" s="15" t="s">
        <v>22</v>
      </c>
      <c r="B58" s="16" t="s">
        <v>8</v>
      </c>
      <c r="C58" s="36">
        <f>'1月1日'!$B$11</f>
        <v>6375</v>
      </c>
      <c r="D58" s="36">
        <f>'2月1日'!$B$11</f>
        <v>6372</v>
      </c>
      <c r="E58" s="36">
        <f>'3月1日'!$B$11</f>
        <v>6378</v>
      </c>
      <c r="F58" s="36">
        <f>'4月1日'!$B$11</f>
        <v>6367</v>
      </c>
      <c r="G58" s="36">
        <f>'5月1日'!$B$11</f>
        <v>6391</v>
      </c>
      <c r="H58" s="36">
        <f>'6月1日'!$B$11</f>
        <v>6393</v>
      </c>
      <c r="I58" s="36">
        <f>'7月1日'!$B$11</f>
        <v>6406</v>
      </c>
      <c r="J58" s="36">
        <f>'8月1日'!$B$11</f>
        <v>6418</v>
      </c>
      <c r="K58" s="36">
        <f>'9月1日'!$B$11</f>
        <v>6422</v>
      </c>
      <c r="L58" s="36">
        <f>'10月1日'!$B$11</f>
        <v>6421</v>
      </c>
      <c r="M58" s="36">
        <f>'11月1日'!$B$11</f>
        <v>6424</v>
      </c>
      <c r="N58" s="37">
        <f>'12月1日'!$B$11</f>
        <v>6422</v>
      </c>
    </row>
    <row r="59" spans="1:14" ht="13.5" customHeight="1">
      <c r="A59" s="17"/>
      <c r="B59" s="4" t="s">
        <v>9</v>
      </c>
      <c r="C59" s="6">
        <f>'1月1日'!$C$11</f>
        <v>8379</v>
      </c>
      <c r="D59" s="6">
        <f>'2月1日'!$C$11</f>
        <v>8358</v>
      </c>
      <c r="E59" s="6">
        <f>'3月1日'!$C$11</f>
        <v>8360</v>
      </c>
      <c r="F59" s="6">
        <f>'4月1日'!$C$11</f>
        <v>8326</v>
      </c>
      <c r="G59" s="6">
        <f>'5月1日'!$C$11</f>
        <v>8359</v>
      </c>
      <c r="H59" s="6">
        <f>'6月1日'!$C$11</f>
        <v>8353</v>
      </c>
      <c r="I59" s="6">
        <f>'7月1日'!$C$11</f>
        <v>8379</v>
      </c>
      <c r="J59" s="6">
        <f>'8月1日'!$C$11</f>
        <v>8383</v>
      </c>
      <c r="K59" s="6">
        <f>'9月1日'!$C$11</f>
        <v>8373</v>
      </c>
      <c r="L59" s="6">
        <f>'10月1日'!$C$11</f>
        <v>8357</v>
      </c>
      <c r="M59" s="6">
        <f>'11月1日'!$C$11</f>
        <v>8341</v>
      </c>
      <c r="N59" s="18">
        <f>'12月1日'!$C$11</f>
        <v>8326</v>
      </c>
    </row>
    <row r="60" spans="1:14" ht="13.5" customHeight="1">
      <c r="A60" s="17"/>
      <c r="B60" s="4" t="s">
        <v>10</v>
      </c>
      <c r="C60" s="6">
        <f>'1月1日'!$D$11</f>
        <v>9166</v>
      </c>
      <c r="D60" s="6">
        <f>'2月1日'!$D$11</f>
        <v>9146</v>
      </c>
      <c r="E60" s="6">
        <f>'3月1日'!$D$11</f>
        <v>9161</v>
      </c>
      <c r="F60" s="6">
        <f>'4月1日'!$D$11</f>
        <v>9125</v>
      </c>
      <c r="G60" s="6">
        <f>'5月1日'!$D$11</f>
        <v>9145</v>
      </c>
      <c r="H60" s="6">
        <f>'6月1日'!$D$11</f>
        <v>9134</v>
      </c>
      <c r="I60" s="6">
        <f>'7月1日'!$D$11</f>
        <v>9146</v>
      </c>
      <c r="J60" s="6">
        <f>'8月1日'!$D$11</f>
        <v>9162</v>
      </c>
      <c r="K60" s="6">
        <f>'9月1日'!$D$11</f>
        <v>9157</v>
      </c>
      <c r="L60" s="6">
        <f>'10月1日'!$D$11</f>
        <v>9148</v>
      </c>
      <c r="M60" s="6">
        <f>'11月1日'!$D$11</f>
        <v>9153</v>
      </c>
      <c r="N60" s="18">
        <f>'12月1日'!$D$11</f>
        <v>9159</v>
      </c>
    </row>
    <row r="61" spans="1:14" ht="13.5" customHeight="1">
      <c r="A61" s="17"/>
      <c r="B61" s="4" t="s">
        <v>11</v>
      </c>
      <c r="C61" s="34">
        <f>'1月1日'!$E$11</f>
        <v>17545</v>
      </c>
      <c r="D61" s="34">
        <f>'2月1日'!$E$11</f>
        <v>17504</v>
      </c>
      <c r="E61" s="34">
        <f>'3月1日'!$E$11</f>
        <v>17521</v>
      </c>
      <c r="F61" s="34">
        <f>'4月1日'!$E$11</f>
        <v>17451</v>
      </c>
      <c r="G61" s="34">
        <f>'5月1日'!$E$11</f>
        <v>17504</v>
      </c>
      <c r="H61" s="34">
        <f>'6月1日'!$E$11</f>
        <v>17487</v>
      </c>
      <c r="I61" s="34">
        <f>'7月1日'!$E$11</f>
        <v>17525</v>
      </c>
      <c r="J61" s="34">
        <f>'8月1日'!$E$11</f>
        <v>17545</v>
      </c>
      <c r="K61" s="34">
        <f>'9月1日'!$E$11</f>
        <v>17530</v>
      </c>
      <c r="L61" s="34">
        <f>'10月1日'!$E$11</f>
        <v>17505</v>
      </c>
      <c r="M61" s="34">
        <f>'11月1日'!$E$11</f>
        <v>17494</v>
      </c>
      <c r="N61" s="35">
        <f>'12月1日'!$E$11</f>
        <v>17485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3847.587719298246</v>
      </c>
      <c r="D63" s="22">
        <f>'2月1日'!$G$11</f>
        <v>3838.5964912280706</v>
      </c>
      <c r="E63" s="22">
        <f>'3月1日'!$G$11</f>
        <v>3842.324561403509</v>
      </c>
      <c r="F63" s="22">
        <f>'4月1日'!$G$11</f>
        <v>3826.9736842105267</v>
      </c>
      <c r="G63" s="22">
        <f>'5月1日'!$G$11</f>
        <v>3838.5964912280706</v>
      </c>
      <c r="H63" s="22">
        <f>'6月1日'!$G$11</f>
        <v>3834.868421052632</v>
      </c>
      <c r="I63" s="22">
        <f>'7月1日'!$G$11</f>
        <v>3843.201754385965</v>
      </c>
      <c r="J63" s="22">
        <f>'8月1日'!$G$11</f>
        <v>3847.587719298246</v>
      </c>
      <c r="K63" s="22">
        <f>'9月1日'!$G$11</f>
        <v>3844.2982456140353</v>
      </c>
      <c r="L63" s="22">
        <f>'10月1日'!$G$11</f>
        <v>3838.8157894736846</v>
      </c>
      <c r="M63" s="22">
        <f>'11月1日'!$G$11</f>
        <v>3836.4035087719303</v>
      </c>
      <c r="N63" s="23">
        <f>'12月1日'!$G$11</f>
        <v>3834.4298245614036</v>
      </c>
    </row>
    <row r="64" spans="1:14" ht="13.5" customHeight="1">
      <c r="A64" s="15" t="s">
        <v>2</v>
      </c>
      <c r="B64" s="16" t="s">
        <v>8</v>
      </c>
      <c r="C64" s="36">
        <f>'1月1日'!$B$12</f>
        <v>9082</v>
      </c>
      <c r="D64" s="36">
        <f>'2月1日'!$B$12</f>
        <v>9103</v>
      </c>
      <c r="E64" s="36">
        <f>'3月1日'!$B$12</f>
        <v>9106</v>
      </c>
      <c r="F64" s="36">
        <f>'4月1日'!$B$12</f>
        <v>9052</v>
      </c>
      <c r="G64" s="36">
        <f>'5月1日'!$B$12</f>
        <v>9138</v>
      </c>
      <c r="H64" s="36">
        <f>'6月1日'!$B$12</f>
        <v>9158</v>
      </c>
      <c r="I64" s="36">
        <f>'7月1日'!$B$12</f>
        <v>9171</v>
      </c>
      <c r="J64" s="36">
        <f>'8月1日'!$B$12</f>
        <v>9193</v>
      </c>
      <c r="K64" s="36">
        <f>'9月1日'!$B$12</f>
        <v>9208</v>
      </c>
      <c r="L64" s="36">
        <f>'10月1日'!$B$12</f>
        <v>9219</v>
      </c>
      <c r="M64" s="36">
        <f>'11月1日'!$B$12</f>
        <v>9234</v>
      </c>
      <c r="N64" s="37">
        <f>'12月1日'!$B$12</f>
        <v>9233</v>
      </c>
    </row>
    <row r="65" spans="1:14" ht="13.5" customHeight="1">
      <c r="A65" s="17"/>
      <c r="B65" s="4" t="s">
        <v>9</v>
      </c>
      <c r="C65" s="6">
        <f>'1月1日'!$C$12</f>
        <v>11262</v>
      </c>
      <c r="D65" s="6">
        <f>'2月1日'!$C$12</f>
        <v>11267</v>
      </c>
      <c r="E65" s="6">
        <f>'3月1日'!$C$12</f>
        <v>11250</v>
      </c>
      <c r="F65" s="6">
        <f>'4月1日'!$C$12</f>
        <v>11198</v>
      </c>
      <c r="G65" s="6">
        <f>'5月1日'!$C$12</f>
        <v>11248</v>
      </c>
      <c r="H65" s="6">
        <f>'6月1日'!$C$12</f>
        <v>11261</v>
      </c>
      <c r="I65" s="6">
        <f>'7月1日'!$C$12</f>
        <v>11252</v>
      </c>
      <c r="J65" s="6">
        <f>'8月1日'!$C$12</f>
        <v>11256</v>
      </c>
      <c r="K65" s="6">
        <f>'9月1日'!$C$12</f>
        <v>11255</v>
      </c>
      <c r="L65" s="6">
        <f>'10月1日'!$C$12</f>
        <v>11262</v>
      </c>
      <c r="M65" s="6">
        <f>'11月1日'!$C$12</f>
        <v>11280</v>
      </c>
      <c r="N65" s="18">
        <f>'12月1日'!$C$12</f>
        <v>11270</v>
      </c>
    </row>
    <row r="66" spans="1:14" ht="13.5" customHeight="1">
      <c r="A66" s="17"/>
      <c r="B66" s="4" t="s">
        <v>10</v>
      </c>
      <c r="C66" s="6">
        <f>'1月1日'!$D$12</f>
        <v>12264</v>
      </c>
      <c r="D66" s="6">
        <f>'2月1日'!$D$12</f>
        <v>12288</v>
      </c>
      <c r="E66" s="6">
        <f>'3月1日'!$D$12</f>
        <v>12288</v>
      </c>
      <c r="F66" s="6">
        <f>'4月1日'!$D$12</f>
        <v>12255</v>
      </c>
      <c r="G66" s="6">
        <f>'5月1日'!$D$12</f>
        <v>12328</v>
      </c>
      <c r="H66" s="6">
        <f>'6月1日'!$D$12</f>
        <v>12361</v>
      </c>
      <c r="I66" s="6">
        <f>'7月1日'!$D$12</f>
        <v>12392</v>
      </c>
      <c r="J66" s="6">
        <f>'8月1日'!$D$12</f>
        <v>12409</v>
      </c>
      <c r="K66" s="6">
        <f>'9月1日'!$D$12</f>
        <v>12411</v>
      </c>
      <c r="L66" s="6">
        <f>'10月1日'!$D$12</f>
        <v>12413</v>
      </c>
      <c r="M66" s="6">
        <f>'11月1日'!$D$12</f>
        <v>12429</v>
      </c>
      <c r="N66" s="18">
        <f>'12月1日'!$D$12</f>
        <v>12415</v>
      </c>
    </row>
    <row r="67" spans="1:14" ht="13.5" customHeight="1">
      <c r="A67" s="17"/>
      <c r="B67" s="4" t="s">
        <v>11</v>
      </c>
      <c r="C67" s="34">
        <f>'1月1日'!$E$12</f>
        <v>23526</v>
      </c>
      <c r="D67" s="34">
        <f>'2月1日'!$E$12</f>
        <v>23555</v>
      </c>
      <c r="E67" s="34">
        <f>'3月1日'!$E$12</f>
        <v>23538</v>
      </c>
      <c r="F67" s="34">
        <f>'4月1日'!$E$12</f>
        <v>23453</v>
      </c>
      <c r="G67" s="34">
        <f>'5月1日'!$E$12</f>
        <v>23576</v>
      </c>
      <c r="H67" s="34">
        <f>'6月1日'!$E$12</f>
        <v>23622</v>
      </c>
      <c r="I67" s="34">
        <f>'7月1日'!$E$12</f>
        <v>23644</v>
      </c>
      <c r="J67" s="34">
        <f>'8月1日'!$E$12</f>
        <v>23665</v>
      </c>
      <c r="K67" s="34">
        <f>'9月1日'!$E$12</f>
        <v>23666</v>
      </c>
      <c r="L67" s="34">
        <f>'10月1日'!$E$12</f>
        <v>23675</v>
      </c>
      <c r="M67" s="34">
        <f>'11月1日'!$E$12</f>
        <v>23709</v>
      </c>
      <c r="N67" s="35">
        <f>'12月1日'!$E$12</f>
        <v>23685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2505.4313099041533</v>
      </c>
      <c r="D69" s="22">
        <f>'2月1日'!$G$12</f>
        <v>2508.5197018104363</v>
      </c>
      <c r="E69" s="22">
        <f>'3月1日'!$G$12</f>
        <v>2506.709265175719</v>
      </c>
      <c r="F69" s="22">
        <f>'4月1日'!$G$12</f>
        <v>2497.6570820021298</v>
      </c>
      <c r="G69" s="22">
        <f>'5月1日'!$G$12</f>
        <v>2510.756123535676</v>
      </c>
      <c r="H69" s="22">
        <f>'6月1日'!$G$12</f>
        <v>2515.654952076677</v>
      </c>
      <c r="I69" s="22">
        <f>'7月1日'!$G$12</f>
        <v>2517.9978700745473</v>
      </c>
      <c r="J69" s="22">
        <f>'8月1日'!$G$12</f>
        <v>2520.2342917997867</v>
      </c>
      <c r="K69" s="22">
        <f>'9月1日'!$G$12</f>
        <v>2520.340788072417</v>
      </c>
      <c r="L69" s="22">
        <f>'10月1日'!$G$12</f>
        <v>2521.2992545260913</v>
      </c>
      <c r="M69" s="22">
        <f>'11月1日'!$G$12</f>
        <v>2524.920127795527</v>
      </c>
      <c r="N69" s="23">
        <f>'12月1日'!$G$12</f>
        <v>2522.364217252396</v>
      </c>
    </row>
    <row r="70" spans="1:14" ht="13.5" customHeight="1">
      <c r="A70" s="15" t="s">
        <v>18</v>
      </c>
      <c r="B70" s="16" t="s">
        <v>8</v>
      </c>
      <c r="C70" s="36">
        <f>'1月1日'!$B$13</f>
        <v>6641</v>
      </c>
      <c r="D70" s="36">
        <f>'2月1日'!$B$13</f>
        <v>6638</v>
      </c>
      <c r="E70" s="36">
        <f>'3月1日'!$B$13</f>
        <v>6644</v>
      </c>
      <c r="F70" s="36">
        <f>'4月1日'!$B$13</f>
        <v>6585</v>
      </c>
      <c r="G70" s="36">
        <f>'5月1日'!$B$13</f>
        <v>6630</v>
      </c>
      <c r="H70" s="36">
        <f>'6月1日'!$B$13</f>
        <v>6631</v>
      </c>
      <c r="I70" s="36">
        <f>'7月1日'!$B$13</f>
        <v>6629</v>
      </c>
      <c r="J70" s="36">
        <f>'8月1日'!$B$13</f>
        <v>6634</v>
      </c>
      <c r="K70" s="36">
        <f>'9月1日'!$B$13</f>
        <v>6641</v>
      </c>
      <c r="L70" s="36">
        <f>'10月1日'!$B$13</f>
        <v>6643</v>
      </c>
      <c r="M70" s="36">
        <f>'11月1日'!$B$13</f>
        <v>6664</v>
      </c>
      <c r="N70" s="37">
        <f>'12月1日'!$B$13</f>
        <v>6689</v>
      </c>
    </row>
    <row r="71" spans="1:14" ht="13.5" customHeight="1">
      <c r="A71" s="17"/>
      <c r="B71" s="4" t="s">
        <v>9</v>
      </c>
      <c r="C71" s="6">
        <f>'1月1日'!$C$13</f>
        <v>8576</v>
      </c>
      <c r="D71" s="6">
        <f>'2月1日'!$C$13</f>
        <v>8570</v>
      </c>
      <c r="E71" s="6">
        <f>'3月1日'!$C$13</f>
        <v>8582</v>
      </c>
      <c r="F71" s="6">
        <f>'4月1日'!$C$13</f>
        <v>8487</v>
      </c>
      <c r="G71" s="6">
        <f>'5月1日'!$C$13</f>
        <v>8508</v>
      </c>
      <c r="H71" s="6">
        <f>'6月1日'!$C$13</f>
        <v>8508</v>
      </c>
      <c r="I71" s="6">
        <f>'7月1日'!$C$13</f>
        <v>8510</v>
      </c>
      <c r="J71" s="6">
        <f>'8月1日'!$C$13</f>
        <v>8523</v>
      </c>
      <c r="K71" s="6">
        <f>'9月1日'!$C$13</f>
        <v>8528</v>
      </c>
      <c r="L71" s="6">
        <f>'10月1日'!$C$13</f>
        <v>8519</v>
      </c>
      <c r="M71" s="6">
        <f>'11月1日'!$C$13</f>
        <v>8541</v>
      </c>
      <c r="N71" s="18">
        <f>'12月1日'!$C$13</f>
        <v>8557</v>
      </c>
    </row>
    <row r="72" spans="1:14" ht="13.5" customHeight="1">
      <c r="A72" s="17"/>
      <c r="B72" s="4" t="s">
        <v>10</v>
      </c>
      <c r="C72" s="6">
        <f>'1月1日'!$D$13</f>
        <v>9225</v>
      </c>
      <c r="D72" s="6">
        <f>'2月1日'!$D$13</f>
        <v>9221</v>
      </c>
      <c r="E72" s="6">
        <f>'3月1日'!$D$13</f>
        <v>9235</v>
      </c>
      <c r="F72" s="6">
        <f>'4月1日'!$D$13</f>
        <v>9192</v>
      </c>
      <c r="G72" s="6">
        <f>'5月1日'!$D$13</f>
        <v>9211</v>
      </c>
      <c r="H72" s="6">
        <f>'6月1日'!$D$13</f>
        <v>9202</v>
      </c>
      <c r="I72" s="6">
        <f>'7月1日'!$D$13</f>
        <v>9197</v>
      </c>
      <c r="J72" s="6">
        <f>'8月1日'!$D$13</f>
        <v>9209</v>
      </c>
      <c r="K72" s="6">
        <f>'9月1日'!$D$13</f>
        <v>9212</v>
      </c>
      <c r="L72" s="6">
        <f>'10月1日'!$D$13</f>
        <v>9219</v>
      </c>
      <c r="M72" s="6">
        <f>'11月1日'!$D$13</f>
        <v>9255</v>
      </c>
      <c r="N72" s="18">
        <f>'12月1日'!$D$13</f>
        <v>9267</v>
      </c>
    </row>
    <row r="73" spans="1:14" ht="13.5" customHeight="1">
      <c r="A73" s="17"/>
      <c r="B73" s="4" t="s">
        <v>11</v>
      </c>
      <c r="C73" s="34">
        <f>'1月1日'!$E$13</f>
        <v>17801</v>
      </c>
      <c r="D73" s="34">
        <f>'2月1日'!$E$13</f>
        <v>17791</v>
      </c>
      <c r="E73" s="34">
        <f>'3月1日'!$E$13</f>
        <v>17817</v>
      </c>
      <c r="F73" s="34">
        <f>'4月1日'!$E$13</f>
        <v>17679</v>
      </c>
      <c r="G73" s="34">
        <f>'5月1日'!$E$13</f>
        <v>17719</v>
      </c>
      <c r="H73" s="34">
        <f>'6月1日'!$E$13</f>
        <v>17710</v>
      </c>
      <c r="I73" s="34">
        <f>'7月1日'!$E$13</f>
        <v>17707</v>
      </c>
      <c r="J73" s="34">
        <f>'8月1日'!$E$13</f>
        <v>17732</v>
      </c>
      <c r="K73" s="34">
        <f>'9月1日'!$E$13</f>
        <v>17740</v>
      </c>
      <c r="L73" s="34">
        <f>'10月1日'!$E$13</f>
        <v>17738</v>
      </c>
      <c r="M73" s="34">
        <f>'11月1日'!$E$13</f>
        <v>17796</v>
      </c>
      <c r="N73" s="35">
        <f>'12月1日'!$E$13</f>
        <v>17824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3278.2688766114184</v>
      </c>
      <c r="D75" s="22">
        <f>'2月1日'!$G$13</f>
        <v>3276.427255985267</v>
      </c>
      <c r="E75" s="22">
        <f>'3月1日'!$G$13</f>
        <v>3281.2154696132598</v>
      </c>
      <c r="F75" s="22">
        <f>'4月1日'!$G$13</f>
        <v>3255.801104972376</v>
      </c>
      <c r="G75" s="22">
        <f>'5月1日'!$G$13</f>
        <v>3263.16758747698</v>
      </c>
      <c r="H75" s="22">
        <f>'6月1日'!$G$13</f>
        <v>3261.510128913444</v>
      </c>
      <c r="I75" s="22">
        <f>'7月1日'!$G$13</f>
        <v>3260.957642725599</v>
      </c>
      <c r="J75" s="22">
        <f>'8月1日'!$G$13</f>
        <v>3265.5616942909764</v>
      </c>
      <c r="K75" s="22">
        <f>'9月1日'!$G$13</f>
        <v>3267.034990791897</v>
      </c>
      <c r="L75" s="22">
        <f>'10月1日'!$G$13</f>
        <v>3266.666666666667</v>
      </c>
      <c r="M75" s="22">
        <f>'11月1日'!$G$13</f>
        <v>3277.348066298343</v>
      </c>
      <c r="N75" s="23">
        <f>'12月1日'!$G$13</f>
        <v>3282.5046040515654</v>
      </c>
    </row>
    <row r="76" spans="1:14" ht="13.5" customHeight="1">
      <c r="A76" s="15" t="s">
        <v>23</v>
      </c>
      <c r="B76" s="16" t="s">
        <v>8</v>
      </c>
      <c r="C76" s="36">
        <f>'1月1日'!$B$14</f>
        <v>10006</v>
      </c>
      <c r="D76" s="36">
        <f>'2月1日'!$B$14</f>
        <v>10011</v>
      </c>
      <c r="E76" s="36">
        <f>'3月1日'!$B$14</f>
        <v>10029</v>
      </c>
      <c r="F76" s="36">
        <f>'4月1日'!$B$14</f>
        <v>9965</v>
      </c>
      <c r="G76" s="36">
        <f>'5月1日'!$B$14</f>
        <v>10146</v>
      </c>
      <c r="H76" s="36">
        <f>'6月1日'!$B$14</f>
        <v>10167</v>
      </c>
      <c r="I76" s="36">
        <f>'7月1日'!$B$14</f>
        <v>10179</v>
      </c>
      <c r="J76" s="36">
        <f>'8月1日'!$B$14</f>
        <v>10187</v>
      </c>
      <c r="K76" s="36">
        <f>'9月1日'!$B$14</f>
        <v>10203</v>
      </c>
      <c r="L76" s="36">
        <f>'10月1日'!$B$14</f>
        <v>10225</v>
      </c>
      <c r="M76" s="36">
        <f>'11月1日'!$B$14</f>
        <v>10241</v>
      </c>
      <c r="N76" s="37">
        <f>'12月1日'!$B$14</f>
        <v>10258</v>
      </c>
    </row>
    <row r="77" spans="1:14" ht="13.5" customHeight="1">
      <c r="A77" s="17"/>
      <c r="B77" s="4" t="s">
        <v>9</v>
      </c>
      <c r="C77" s="6">
        <f>'1月1日'!$C$14</f>
        <v>13064</v>
      </c>
      <c r="D77" s="6">
        <f>'2月1日'!$C$14</f>
        <v>13070</v>
      </c>
      <c r="E77" s="6">
        <f>'3月1日'!$C$14</f>
        <v>13101</v>
      </c>
      <c r="F77" s="6">
        <f>'4月1日'!$C$14</f>
        <v>13014</v>
      </c>
      <c r="G77" s="6">
        <f>'5月1日'!$C$14</f>
        <v>13168</v>
      </c>
      <c r="H77" s="6">
        <f>'6月1日'!$C$14</f>
        <v>13181</v>
      </c>
      <c r="I77" s="6">
        <f>'7月1日'!$C$14</f>
        <v>13198</v>
      </c>
      <c r="J77" s="6">
        <f>'8月1日'!$C$14</f>
        <v>13225</v>
      </c>
      <c r="K77" s="6">
        <f>'9月1日'!$C$14</f>
        <v>13236</v>
      </c>
      <c r="L77" s="6">
        <f>'10月1日'!$C$14</f>
        <v>13241</v>
      </c>
      <c r="M77" s="6">
        <f>'11月1日'!$C$14</f>
        <v>13260</v>
      </c>
      <c r="N77" s="18">
        <f>'12月1日'!$C$14</f>
        <v>13275</v>
      </c>
    </row>
    <row r="78" spans="1:14" ht="13.5" customHeight="1">
      <c r="A78" s="17"/>
      <c r="B78" s="4" t="s">
        <v>10</v>
      </c>
      <c r="C78" s="6">
        <f>'1月1日'!$D$14</f>
        <v>14268</v>
      </c>
      <c r="D78" s="6">
        <f>'2月1日'!$D$14</f>
        <v>14287</v>
      </c>
      <c r="E78" s="6">
        <f>'3月1日'!$D$14</f>
        <v>14317</v>
      </c>
      <c r="F78" s="6">
        <f>'4月1日'!$D$14</f>
        <v>14242</v>
      </c>
      <c r="G78" s="6">
        <f>'5月1日'!$D$14</f>
        <v>14388</v>
      </c>
      <c r="H78" s="6">
        <f>'6月1日'!$D$14</f>
        <v>14382</v>
      </c>
      <c r="I78" s="6">
        <f>'7月1日'!$D$14</f>
        <v>14401</v>
      </c>
      <c r="J78" s="6">
        <f>'8月1日'!$D$14</f>
        <v>14383</v>
      </c>
      <c r="K78" s="6">
        <f>'9月1日'!$D$14</f>
        <v>14396</v>
      </c>
      <c r="L78" s="6">
        <f>'10月1日'!$D$14</f>
        <v>14415</v>
      </c>
      <c r="M78" s="6">
        <f>'11月1日'!$D$14</f>
        <v>14426</v>
      </c>
      <c r="N78" s="18">
        <f>'12月1日'!$D$14</f>
        <v>14438</v>
      </c>
    </row>
    <row r="79" spans="1:14" ht="13.5" customHeight="1">
      <c r="A79" s="17"/>
      <c r="B79" s="4" t="s">
        <v>11</v>
      </c>
      <c r="C79" s="34">
        <f>'1月1日'!$E$14</f>
        <v>27332</v>
      </c>
      <c r="D79" s="34">
        <f>'2月1日'!$E$14</f>
        <v>27357</v>
      </c>
      <c r="E79" s="34">
        <f>'3月1日'!$E$14</f>
        <v>27418</v>
      </c>
      <c r="F79" s="34">
        <f>'4月1日'!$E$14</f>
        <v>27256</v>
      </c>
      <c r="G79" s="34">
        <f>'5月1日'!$E$14</f>
        <v>27556</v>
      </c>
      <c r="H79" s="34">
        <f>'6月1日'!$E$14</f>
        <v>27563</v>
      </c>
      <c r="I79" s="34">
        <f>'7月1日'!$E$14</f>
        <v>27599</v>
      </c>
      <c r="J79" s="34">
        <f>'8月1日'!$E$14</f>
        <v>27608</v>
      </c>
      <c r="K79" s="34">
        <f>'9月1日'!$E$14</f>
        <v>27632</v>
      </c>
      <c r="L79" s="34">
        <f>'10月1日'!$E$14</f>
        <v>27656</v>
      </c>
      <c r="M79" s="34">
        <f>'11月1日'!$E$14</f>
        <v>27686</v>
      </c>
      <c r="N79" s="35">
        <f>'12月1日'!$E$14</f>
        <v>27713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2370.5117085862967</v>
      </c>
      <c r="D81" s="22">
        <f>'2月1日'!$G$14</f>
        <v>2372.6799653078924</v>
      </c>
      <c r="E81" s="22">
        <f>'3月1日'!$G$14</f>
        <v>2377.9705117085864</v>
      </c>
      <c r="F81" s="22">
        <f>'4月1日'!$G$14</f>
        <v>2363.9202081526455</v>
      </c>
      <c r="G81" s="22">
        <f>'5月1日'!$G$14</f>
        <v>2389.9392888117954</v>
      </c>
      <c r="H81" s="22">
        <f>'6月1日'!$G$14</f>
        <v>2390.5464006938423</v>
      </c>
      <c r="I81" s="22">
        <f>'7月1日'!$G$14</f>
        <v>2393.66869037294</v>
      </c>
      <c r="J81" s="22">
        <f>'8月1日'!$G$14</f>
        <v>2394.4492627927148</v>
      </c>
      <c r="K81" s="22">
        <f>'9月1日'!$G$14</f>
        <v>2396.5307892454466</v>
      </c>
      <c r="L81" s="22">
        <f>'10月1日'!$G$14</f>
        <v>2398.612315698179</v>
      </c>
      <c r="M81" s="22">
        <f>'11月1日'!$G$14</f>
        <v>2401.2142237640937</v>
      </c>
      <c r="N81" s="23">
        <f>'12月1日'!$G$14</f>
        <v>2403.5559410234173</v>
      </c>
    </row>
    <row r="82" spans="1:14" ht="13.5" customHeight="1">
      <c r="A82" s="15" t="s">
        <v>27</v>
      </c>
      <c r="B82" s="16" t="s">
        <v>8</v>
      </c>
      <c r="C82" s="36">
        <f>'1月1日'!$B$15</f>
        <v>4875</v>
      </c>
      <c r="D82" s="36">
        <f>'2月1日'!$B$15</f>
        <v>4872</v>
      </c>
      <c r="E82" s="36">
        <f>'3月1日'!$B$15</f>
        <v>4874</v>
      </c>
      <c r="F82" s="36">
        <f>'4月1日'!$B$15</f>
        <v>4876</v>
      </c>
      <c r="G82" s="36">
        <f>'5月1日'!$B$15</f>
        <v>4929</v>
      </c>
      <c r="H82" s="36">
        <f>'6月1日'!$B$15</f>
        <v>4947</v>
      </c>
      <c r="I82" s="36">
        <f>'7月1日'!$B$15</f>
        <v>4961</v>
      </c>
      <c r="J82" s="36">
        <f>'8月1日'!$B$15</f>
        <v>4972</v>
      </c>
      <c r="K82" s="36">
        <f>'9月1日'!$B$15</f>
        <v>4983</v>
      </c>
      <c r="L82" s="36">
        <f>'10月1日'!$B$15</f>
        <v>4971</v>
      </c>
      <c r="M82" s="36">
        <f>'11月1日'!$B$15</f>
        <v>4995</v>
      </c>
      <c r="N82" s="37">
        <f>'12月1日'!$B$15</f>
        <v>5008</v>
      </c>
    </row>
    <row r="83" spans="1:14" ht="13.5" customHeight="1">
      <c r="A83" s="17"/>
      <c r="B83" s="4" t="s">
        <v>9</v>
      </c>
      <c r="C83" s="6">
        <f>'1月1日'!$C$15</f>
        <v>7054</v>
      </c>
      <c r="D83" s="6">
        <f>'2月1日'!$C$15</f>
        <v>7043</v>
      </c>
      <c r="E83" s="6">
        <f>'3月1日'!$C$15</f>
        <v>7057</v>
      </c>
      <c r="F83" s="6">
        <f>'4月1日'!$C$15</f>
        <v>7047</v>
      </c>
      <c r="G83" s="6">
        <f>'5月1日'!$C$15</f>
        <v>7081</v>
      </c>
      <c r="H83" s="6">
        <f>'6月1日'!$C$15</f>
        <v>7103</v>
      </c>
      <c r="I83" s="6">
        <f>'7月1日'!$C$15</f>
        <v>7113</v>
      </c>
      <c r="J83" s="6">
        <f>'8月1日'!$C$15</f>
        <v>7120</v>
      </c>
      <c r="K83" s="6">
        <f>'9月1日'!$C$15</f>
        <v>7141</v>
      </c>
      <c r="L83" s="6">
        <f>'10月1日'!$C$15</f>
        <v>7128</v>
      </c>
      <c r="M83" s="6">
        <f>'11月1日'!$C$15</f>
        <v>7157</v>
      </c>
      <c r="N83" s="18">
        <f>'12月1日'!$C$15</f>
        <v>7176</v>
      </c>
    </row>
    <row r="84" spans="1:14" ht="13.5" customHeight="1">
      <c r="A84" s="17"/>
      <c r="B84" s="4" t="s">
        <v>10</v>
      </c>
      <c r="C84" s="6">
        <f>'1月1日'!$D$15</f>
        <v>7845</v>
      </c>
      <c r="D84" s="6">
        <f>'2月1日'!$D$15</f>
        <v>7839</v>
      </c>
      <c r="E84" s="6">
        <f>'3月1日'!$D$15</f>
        <v>7831</v>
      </c>
      <c r="F84" s="6">
        <f>'4月1日'!$D$15</f>
        <v>7820</v>
      </c>
      <c r="G84" s="6">
        <f>'5月1日'!$D$15</f>
        <v>7836</v>
      </c>
      <c r="H84" s="6">
        <f>'6月1日'!$D$15</f>
        <v>7839</v>
      </c>
      <c r="I84" s="6">
        <f>'7月1日'!$D$15</f>
        <v>7855</v>
      </c>
      <c r="J84" s="6">
        <f>'8月1日'!$D$15</f>
        <v>7867</v>
      </c>
      <c r="K84" s="6">
        <f>'9月1日'!$D$15</f>
        <v>7890</v>
      </c>
      <c r="L84" s="6">
        <f>'10月1日'!$D$15</f>
        <v>7894</v>
      </c>
      <c r="M84" s="6">
        <f>'11月1日'!$D$15</f>
        <v>7909</v>
      </c>
      <c r="N84" s="18">
        <f>'12月1日'!$D$15</f>
        <v>7930</v>
      </c>
    </row>
    <row r="85" spans="1:14" ht="13.5" customHeight="1">
      <c r="A85" s="17"/>
      <c r="B85" s="4" t="s">
        <v>11</v>
      </c>
      <c r="C85" s="34">
        <f>'1月1日'!$E$15</f>
        <v>14899</v>
      </c>
      <c r="D85" s="34">
        <f>'2月1日'!$E$15</f>
        <v>14882</v>
      </c>
      <c r="E85" s="34">
        <f>'3月1日'!$E$15</f>
        <v>14888</v>
      </c>
      <c r="F85" s="34">
        <f>'4月1日'!$E$15</f>
        <v>14867</v>
      </c>
      <c r="G85" s="34">
        <f>'5月1日'!$E$15</f>
        <v>14917</v>
      </c>
      <c r="H85" s="34">
        <f>'6月1日'!$E$15</f>
        <v>14942</v>
      </c>
      <c r="I85" s="34">
        <f>'7月1日'!$E$15</f>
        <v>14968</v>
      </c>
      <c r="J85" s="34">
        <f>'8月1日'!$E$15</f>
        <v>14987</v>
      </c>
      <c r="K85" s="34">
        <f>'9月1日'!$E$15</f>
        <v>15031</v>
      </c>
      <c r="L85" s="34">
        <f>'10月1日'!$E$15</f>
        <v>15022</v>
      </c>
      <c r="M85" s="34">
        <f>'11月1日'!$E$15</f>
        <v>15066</v>
      </c>
      <c r="N85" s="35">
        <f>'12月1日'!$E$15</f>
        <v>15106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1011.4731839782756</v>
      </c>
      <c r="D87" s="22">
        <f>'2月1日'!$G$15</f>
        <v>1010.3190767141887</v>
      </c>
      <c r="E87" s="22">
        <f>'3月1日'!$G$15</f>
        <v>1010.7264086897488</v>
      </c>
      <c r="F87" s="22">
        <f>'4月1日'!$G$15</f>
        <v>1009.3007467752885</v>
      </c>
      <c r="G87" s="22">
        <f>'5月1日'!$G$15</f>
        <v>1012.6951799049558</v>
      </c>
      <c r="H87" s="22">
        <f>'6月1日'!$G$15</f>
        <v>1014.3923964697896</v>
      </c>
      <c r="I87" s="22">
        <f>'7月1日'!$G$15</f>
        <v>1016.1575016972165</v>
      </c>
      <c r="J87" s="22">
        <f>'8月1日'!$G$15</f>
        <v>1017.4473862864901</v>
      </c>
      <c r="K87" s="22">
        <f>'9月1日'!$G$15</f>
        <v>1020.4344874405974</v>
      </c>
      <c r="L87" s="22">
        <f>'10月1日'!$G$15</f>
        <v>1019.8234894772572</v>
      </c>
      <c r="M87" s="22">
        <f>'11月1日'!$G$15</f>
        <v>1022.8105906313646</v>
      </c>
      <c r="N87" s="23">
        <f>'12月1日'!$G$15</f>
        <v>1025.5261371350985</v>
      </c>
    </row>
    <row r="88" spans="1:14" ht="13.5" customHeight="1">
      <c r="A88" s="15" t="s">
        <v>3</v>
      </c>
      <c r="B88" s="16" t="s">
        <v>8</v>
      </c>
      <c r="C88" s="36">
        <f>'1月1日'!$B$16</f>
        <v>1950</v>
      </c>
      <c r="D88" s="36">
        <f>'2月1日'!$B$16</f>
        <v>1952</v>
      </c>
      <c r="E88" s="36">
        <f>'3月1日'!$B$16</f>
        <v>1947</v>
      </c>
      <c r="F88" s="36">
        <f>'4月1日'!$B$16</f>
        <v>1948</v>
      </c>
      <c r="G88" s="36">
        <f>'5月1日'!$B$16</f>
        <v>1951</v>
      </c>
      <c r="H88" s="36">
        <f>'6月1日'!$B$16</f>
        <v>1959</v>
      </c>
      <c r="I88" s="36">
        <f>'7月1日'!$B$16</f>
        <v>1958</v>
      </c>
      <c r="J88" s="36">
        <f>'8月1日'!$B$16</f>
        <v>1960</v>
      </c>
      <c r="K88" s="36">
        <f>'9月1日'!$B$16</f>
        <v>1963</v>
      </c>
      <c r="L88" s="36">
        <f>'10月1日'!$B$16</f>
        <v>1966</v>
      </c>
      <c r="M88" s="36">
        <f>'11月1日'!$B$16</f>
        <v>1972</v>
      </c>
      <c r="N88" s="37">
        <f>'12月1日'!$B$16</f>
        <v>1980</v>
      </c>
    </row>
    <row r="89" spans="1:14" ht="13.5" customHeight="1">
      <c r="A89" s="17"/>
      <c r="B89" s="4" t="s">
        <v>9</v>
      </c>
      <c r="C89" s="6">
        <f>'1月1日'!$C$16</f>
        <v>3298</v>
      </c>
      <c r="D89" s="6">
        <f>'2月1日'!$C$16</f>
        <v>3301</v>
      </c>
      <c r="E89" s="6">
        <f>'3月1日'!$C$16</f>
        <v>3290</v>
      </c>
      <c r="F89" s="6">
        <f>'4月1日'!$C$16</f>
        <v>3289</v>
      </c>
      <c r="G89" s="6">
        <f>'5月1日'!$C$16</f>
        <v>3289</v>
      </c>
      <c r="H89" s="6">
        <f>'6月1日'!$C$16</f>
        <v>3305</v>
      </c>
      <c r="I89" s="6">
        <f>'7月1日'!$C$16</f>
        <v>3307</v>
      </c>
      <c r="J89" s="6">
        <f>'8月1日'!$C$16</f>
        <v>3306</v>
      </c>
      <c r="K89" s="6">
        <f>'9月1日'!$C$16</f>
        <v>3312</v>
      </c>
      <c r="L89" s="6">
        <f>'10月1日'!$C$16</f>
        <v>3317</v>
      </c>
      <c r="M89" s="6">
        <f>'11月1日'!$C$16</f>
        <v>3320</v>
      </c>
      <c r="N89" s="18">
        <f>'12月1日'!$C$16</f>
        <v>3325</v>
      </c>
    </row>
    <row r="90" spans="1:14" ht="13.5" customHeight="1">
      <c r="A90" s="17"/>
      <c r="B90" s="4" t="s">
        <v>10</v>
      </c>
      <c r="C90" s="6">
        <f>'1月1日'!$D$16</f>
        <v>3495</v>
      </c>
      <c r="D90" s="6">
        <f>'2月1日'!$D$16</f>
        <v>3499</v>
      </c>
      <c r="E90" s="6">
        <f>'3月1日'!$D$16</f>
        <v>3489</v>
      </c>
      <c r="F90" s="6">
        <f>'4月1日'!$D$16</f>
        <v>3480</v>
      </c>
      <c r="G90" s="6">
        <f>'5月1日'!$D$16</f>
        <v>3498</v>
      </c>
      <c r="H90" s="6">
        <f>'6月1日'!$D$16</f>
        <v>3510</v>
      </c>
      <c r="I90" s="6">
        <f>'7月1日'!$D$16</f>
        <v>3506</v>
      </c>
      <c r="J90" s="6">
        <f>'8月1日'!$D$16</f>
        <v>3507</v>
      </c>
      <c r="K90" s="6">
        <f>'9月1日'!$D$16</f>
        <v>3514</v>
      </c>
      <c r="L90" s="6">
        <f>'10月1日'!$D$16</f>
        <v>3515</v>
      </c>
      <c r="M90" s="6">
        <f>'11月1日'!$D$16</f>
        <v>3512</v>
      </c>
      <c r="N90" s="18">
        <f>'12月1日'!$D$16</f>
        <v>3517</v>
      </c>
    </row>
    <row r="91" spans="1:14" ht="13.5" customHeight="1">
      <c r="A91" s="17"/>
      <c r="B91" s="4" t="s">
        <v>11</v>
      </c>
      <c r="C91" s="34">
        <f>'1月1日'!$E$16</f>
        <v>6793</v>
      </c>
      <c r="D91" s="34">
        <f>'2月1日'!$E$16</f>
        <v>6800</v>
      </c>
      <c r="E91" s="34">
        <f>'3月1日'!$E$16</f>
        <v>6779</v>
      </c>
      <c r="F91" s="34">
        <f>'4月1日'!$E$16</f>
        <v>6769</v>
      </c>
      <c r="G91" s="34">
        <f>'5月1日'!$E$16</f>
        <v>6787</v>
      </c>
      <c r="H91" s="34">
        <f>'6月1日'!$E$16</f>
        <v>6815</v>
      </c>
      <c r="I91" s="34">
        <f>'7月1日'!$E$16</f>
        <v>6813</v>
      </c>
      <c r="J91" s="34">
        <f>'8月1日'!$E$16</f>
        <v>6813</v>
      </c>
      <c r="K91" s="34">
        <f>'9月1日'!$E$16</f>
        <v>6826</v>
      </c>
      <c r="L91" s="34">
        <f>'10月1日'!$E$16</f>
        <v>6832</v>
      </c>
      <c r="M91" s="34">
        <f>'11月1日'!$E$16</f>
        <v>6832</v>
      </c>
      <c r="N91" s="35">
        <f>'12月1日'!$E$16</f>
        <v>6842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175.5297157622739</v>
      </c>
      <c r="D93" s="22">
        <f>'2月1日'!$G$16</f>
        <v>175.71059431524546</v>
      </c>
      <c r="E93" s="22">
        <f>'3月1日'!$G$16</f>
        <v>175.16795865633074</v>
      </c>
      <c r="F93" s="22">
        <f>'4月1日'!$G$16</f>
        <v>174.9095607235142</v>
      </c>
      <c r="G93" s="22">
        <f>'5月1日'!$G$16</f>
        <v>175.37467700258398</v>
      </c>
      <c r="H93" s="22">
        <f>'6月1日'!$G$16</f>
        <v>176.09819121447026</v>
      </c>
      <c r="I93" s="22">
        <f>'7月1日'!$G$16</f>
        <v>176.04651162790697</v>
      </c>
      <c r="J93" s="22">
        <f>'8月1日'!$G$16</f>
        <v>176.04651162790697</v>
      </c>
      <c r="K93" s="22">
        <f>'9月1日'!$G$16</f>
        <v>176.38242894056847</v>
      </c>
      <c r="L93" s="22">
        <f>'10月1日'!$G$16</f>
        <v>176.5374677002584</v>
      </c>
      <c r="M93" s="22">
        <f>'11月1日'!$G$16</f>
        <v>176.5374677002584</v>
      </c>
      <c r="N93" s="23">
        <f>'12月1日'!$G$16</f>
        <v>176.79586563307492</v>
      </c>
    </row>
    <row r="94" spans="1:14" ht="13.5" customHeight="1">
      <c r="A94" s="15" t="s">
        <v>4</v>
      </c>
      <c r="B94" s="16" t="s">
        <v>8</v>
      </c>
      <c r="C94" s="36">
        <f>'1月1日'!$B$17</f>
        <v>3079</v>
      </c>
      <c r="D94" s="36">
        <f>'2月1日'!$B$17</f>
        <v>3078</v>
      </c>
      <c r="E94" s="36">
        <f>'3月1日'!$B$17</f>
        <v>3086</v>
      </c>
      <c r="F94" s="36">
        <f>'4月1日'!$B$17</f>
        <v>3091</v>
      </c>
      <c r="G94" s="36">
        <f>'5月1日'!$B$17</f>
        <v>3102</v>
      </c>
      <c r="H94" s="36">
        <f>'6月1日'!$B$17</f>
        <v>3103</v>
      </c>
      <c r="I94" s="36">
        <f>'7月1日'!$B$17</f>
        <v>3103</v>
      </c>
      <c r="J94" s="36">
        <f>'8月1日'!$B$17</f>
        <v>3116</v>
      </c>
      <c r="K94" s="36">
        <f>'9月1日'!$B$17</f>
        <v>3115</v>
      </c>
      <c r="L94" s="36">
        <f>'10月1日'!$B$17</f>
        <v>3125</v>
      </c>
      <c r="M94" s="36">
        <f>'11月1日'!$B$17</f>
        <v>3127</v>
      </c>
      <c r="N94" s="37">
        <f>'12月1日'!$B$17</f>
        <v>3122</v>
      </c>
    </row>
    <row r="95" spans="1:14" ht="13.5" customHeight="1">
      <c r="A95" s="17"/>
      <c r="B95" s="4" t="s">
        <v>9</v>
      </c>
      <c r="C95" s="6">
        <f>'1月1日'!$C$17</f>
        <v>4663</v>
      </c>
      <c r="D95" s="6">
        <f>'2月1日'!$C$17</f>
        <v>4658</v>
      </c>
      <c r="E95" s="6">
        <f>'3月1日'!$C$17</f>
        <v>4666</v>
      </c>
      <c r="F95" s="6">
        <f>'4月1日'!$C$17</f>
        <v>4667</v>
      </c>
      <c r="G95" s="6">
        <f>'5月1日'!$C$17</f>
        <v>4672</v>
      </c>
      <c r="H95" s="6">
        <f>'6月1日'!$C$17</f>
        <v>4673</v>
      </c>
      <c r="I95" s="6">
        <f>'7月1日'!$C$17</f>
        <v>4662</v>
      </c>
      <c r="J95" s="6">
        <f>'8月1日'!$C$17</f>
        <v>4681</v>
      </c>
      <c r="K95" s="6">
        <f>'9月1日'!$C$17</f>
        <v>4672</v>
      </c>
      <c r="L95" s="6">
        <f>'10月1日'!$C$17</f>
        <v>4680</v>
      </c>
      <c r="M95" s="6">
        <f>'11月1日'!$C$17</f>
        <v>4686</v>
      </c>
      <c r="N95" s="18">
        <f>'12月1日'!$C$17</f>
        <v>4682</v>
      </c>
    </row>
    <row r="96" spans="1:14" ht="13.5" customHeight="1">
      <c r="A96" s="17"/>
      <c r="B96" s="4" t="s">
        <v>10</v>
      </c>
      <c r="C96" s="6">
        <f>'1月1日'!$D$17</f>
        <v>4993</v>
      </c>
      <c r="D96" s="6">
        <f>'2月1日'!$D$17</f>
        <v>4992</v>
      </c>
      <c r="E96" s="6">
        <f>'3月1日'!$D$17</f>
        <v>5007</v>
      </c>
      <c r="F96" s="6">
        <f>'4月1日'!$D$17</f>
        <v>5014</v>
      </c>
      <c r="G96" s="6">
        <f>'5月1日'!$D$17</f>
        <v>5031</v>
      </c>
      <c r="H96" s="6">
        <f>'6月1日'!$D$17</f>
        <v>5025</v>
      </c>
      <c r="I96" s="6">
        <f>'7月1日'!$D$17</f>
        <v>5028</v>
      </c>
      <c r="J96" s="6">
        <f>'8月1日'!$D$17</f>
        <v>5041</v>
      </c>
      <c r="K96" s="6">
        <f>'9月1日'!$D$17</f>
        <v>5035</v>
      </c>
      <c r="L96" s="6">
        <f>'10月1日'!$D$17</f>
        <v>5048</v>
      </c>
      <c r="M96" s="6">
        <f>'11月1日'!$D$17</f>
        <v>5042</v>
      </c>
      <c r="N96" s="18">
        <f>'12月1日'!$D$17</f>
        <v>5026</v>
      </c>
    </row>
    <row r="97" spans="1:14" ht="13.5" customHeight="1">
      <c r="A97" s="17"/>
      <c r="B97" s="4" t="s">
        <v>11</v>
      </c>
      <c r="C97" s="34">
        <f>'1月1日'!$E$17</f>
        <v>9656</v>
      </c>
      <c r="D97" s="34">
        <f>'2月1日'!$E$17</f>
        <v>9650</v>
      </c>
      <c r="E97" s="34">
        <f>'3月1日'!$E$17</f>
        <v>9673</v>
      </c>
      <c r="F97" s="34">
        <f>'4月1日'!$E$17</f>
        <v>9681</v>
      </c>
      <c r="G97" s="34">
        <f>'5月1日'!$E$17</f>
        <v>9703</v>
      </c>
      <c r="H97" s="34">
        <f>'6月1日'!$E$17</f>
        <v>9698</v>
      </c>
      <c r="I97" s="34">
        <f>'7月1日'!$E$17</f>
        <v>9690</v>
      </c>
      <c r="J97" s="34">
        <f>'8月1日'!$E$17</f>
        <v>9722</v>
      </c>
      <c r="K97" s="34">
        <f>'9月1日'!$E$17</f>
        <v>9707</v>
      </c>
      <c r="L97" s="34">
        <f>'10月1日'!$E$17</f>
        <v>9728</v>
      </c>
      <c r="M97" s="34">
        <f>'11月1日'!$E$17</f>
        <v>9728</v>
      </c>
      <c r="N97" s="35">
        <f>'12月1日'!$E$17</f>
        <v>9708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473.7978410206085</v>
      </c>
      <c r="D99" s="22">
        <f>'2月1日'!$G$17</f>
        <v>473.50343473994116</v>
      </c>
      <c r="E99" s="22">
        <f>'3月1日'!$G$17</f>
        <v>474.63199214916585</v>
      </c>
      <c r="F99" s="22">
        <f>'4月1日'!$G$17</f>
        <v>475.0245338567223</v>
      </c>
      <c r="G99" s="22">
        <f>'5月1日'!$G$17</f>
        <v>476.1040235525025</v>
      </c>
      <c r="H99" s="22">
        <f>'6月1日'!$G$17</f>
        <v>475.8586849852797</v>
      </c>
      <c r="I99" s="22">
        <f>'7月1日'!$G$17</f>
        <v>475.4661432777233</v>
      </c>
      <c r="J99" s="22">
        <f>'8月1日'!$G$17</f>
        <v>477.036310107949</v>
      </c>
      <c r="K99" s="22">
        <f>'9月1日'!$G$17</f>
        <v>476.30029440628067</v>
      </c>
      <c r="L99" s="22">
        <f>'10月1日'!$G$17</f>
        <v>477.33071638861634</v>
      </c>
      <c r="M99" s="22">
        <f>'11月1日'!$G$17</f>
        <v>477.33071638861634</v>
      </c>
      <c r="N99" s="23">
        <f>'12月1日'!$G$17</f>
        <v>476.34936211972524</v>
      </c>
    </row>
    <row r="100" spans="1:14" ht="13.5" customHeight="1">
      <c r="A100" s="15" t="s">
        <v>28</v>
      </c>
      <c r="B100" s="16" t="s">
        <v>8</v>
      </c>
      <c r="C100" s="36">
        <f>'1月1日'!$B$18</f>
        <v>531</v>
      </c>
      <c r="D100" s="36">
        <f>'2月1日'!$B$18</f>
        <v>530</v>
      </c>
      <c r="E100" s="36">
        <f>'3月1日'!$B$18</f>
        <v>530</v>
      </c>
      <c r="F100" s="36">
        <f>'4月1日'!$B$18</f>
        <v>531</v>
      </c>
      <c r="G100" s="36">
        <f>'5月1日'!$B$18</f>
        <v>540</v>
      </c>
      <c r="H100" s="36">
        <f>'6月1日'!$B$18</f>
        <v>540</v>
      </c>
      <c r="I100" s="36">
        <f>'7月1日'!$B$18</f>
        <v>539</v>
      </c>
      <c r="J100" s="36">
        <f>'8月1日'!$B$18</f>
        <v>538</v>
      </c>
      <c r="K100" s="36">
        <f>'9月1日'!$B$18</f>
        <v>536</v>
      </c>
      <c r="L100" s="36">
        <f>'10月1日'!$B$18</f>
        <v>536</v>
      </c>
      <c r="M100" s="36">
        <f>'11月1日'!$B$18</f>
        <v>539</v>
      </c>
      <c r="N100" s="37">
        <f>'12月1日'!$B$18</f>
        <v>539</v>
      </c>
    </row>
    <row r="101" spans="1:14" ht="13.5" customHeight="1">
      <c r="A101" s="17"/>
      <c r="B101" s="4" t="s">
        <v>9</v>
      </c>
      <c r="C101" s="6">
        <f>'1月1日'!$C$18</f>
        <v>940</v>
      </c>
      <c r="D101" s="6">
        <f>'2月1日'!$C$18</f>
        <v>936</v>
      </c>
      <c r="E101" s="6">
        <f>'3月1日'!$C$18</f>
        <v>937</v>
      </c>
      <c r="F101" s="6">
        <f>'4月1日'!$C$18</f>
        <v>935</v>
      </c>
      <c r="G101" s="6">
        <f>'5月1日'!$C$18</f>
        <v>949</v>
      </c>
      <c r="H101" s="6">
        <f>'6月1日'!$C$18</f>
        <v>950</v>
      </c>
      <c r="I101" s="6">
        <f>'7月1日'!$C$18</f>
        <v>948</v>
      </c>
      <c r="J101" s="6">
        <f>'8月1日'!$C$18</f>
        <v>945</v>
      </c>
      <c r="K101" s="6">
        <f>'9月1日'!$C$18</f>
        <v>944</v>
      </c>
      <c r="L101" s="6">
        <f>'10月1日'!$C$18</f>
        <v>941</v>
      </c>
      <c r="M101" s="6">
        <f>'11月1日'!$C$18</f>
        <v>945</v>
      </c>
      <c r="N101" s="18">
        <f>'12月1日'!$C$18</f>
        <v>944</v>
      </c>
    </row>
    <row r="102" spans="1:14" ht="13.5" customHeight="1">
      <c r="A102" s="17"/>
      <c r="B102" s="4" t="s">
        <v>10</v>
      </c>
      <c r="C102" s="6">
        <f>'1月1日'!$D$18</f>
        <v>985</v>
      </c>
      <c r="D102" s="6">
        <f>'2月1日'!$D$18</f>
        <v>979</v>
      </c>
      <c r="E102" s="6">
        <f>'3月1日'!$D$18</f>
        <v>980</v>
      </c>
      <c r="F102" s="6">
        <f>'4月1日'!$D$18</f>
        <v>973</v>
      </c>
      <c r="G102" s="6">
        <f>'5月1日'!$D$18</f>
        <v>976</v>
      </c>
      <c r="H102" s="6">
        <f>'6月1日'!$D$18</f>
        <v>975</v>
      </c>
      <c r="I102" s="6">
        <f>'7月1日'!$D$18</f>
        <v>977</v>
      </c>
      <c r="J102" s="6">
        <f>'8月1日'!$D$18</f>
        <v>977</v>
      </c>
      <c r="K102" s="6">
        <f>'9月1日'!$D$18</f>
        <v>977</v>
      </c>
      <c r="L102" s="6">
        <f>'10月1日'!$D$18</f>
        <v>970</v>
      </c>
      <c r="M102" s="6">
        <f>'11月1日'!$D$18</f>
        <v>973</v>
      </c>
      <c r="N102" s="18">
        <f>'12月1日'!$D$18</f>
        <v>973</v>
      </c>
    </row>
    <row r="103" spans="1:14" ht="13.5" customHeight="1">
      <c r="A103" s="17"/>
      <c r="B103" s="4" t="s">
        <v>11</v>
      </c>
      <c r="C103" s="34">
        <f>'1月1日'!$E$18</f>
        <v>1925</v>
      </c>
      <c r="D103" s="34">
        <f>'2月1日'!$E$18</f>
        <v>1915</v>
      </c>
      <c r="E103" s="34">
        <f>'3月1日'!$E$18</f>
        <v>1917</v>
      </c>
      <c r="F103" s="34">
        <f>'4月1日'!$E$18</f>
        <v>1908</v>
      </c>
      <c r="G103" s="34">
        <f>'5月1日'!$E$18</f>
        <v>1925</v>
      </c>
      <c r="H103" s="34">
        <f>'6月1日'!$E$18</f>
        <v>1925</v>
      </c>
      <c r="I103" s="34">
        <f>'7月1日'!$E$18</f>
        <v>1925</v>
      </c>
      <c r="J103" s="34">
        <f>'8月1日'!$E$18</f>
        <v>1922</v>
      </c>
      <c r="K103" s="34">
        <f>'9月1日'!$E$18</f>
        <v>1921</v>
      </c>
      <c r="L103" s="34">
        <f>'10月1日'!$E$18</f>
        <v>1911</v>
      </c>
      <c r="M103" s="34">
        <f>'11月1日'!$E$18</f>
        <v>1918</v>
      </c>
      <c r="N103" s="35">
        <f>'12月1日'!$E$18</f>
        <v>1917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162.17354675652908</v>
      </c>
      <c r="D105" s="22">
        <f>'2月1日'!$G$18</f>
        <v>161.33108677337827</v>
      </c>
      <c r="E105" s="22">
        <f>'3月1日'!$G$18</f>
        <v>161.49957877000844</v>
      </c>
      <c r="F105" s="22">
        <f>'4月1日'!$G$18</f>
        <v>160.74136478517272</v>
      </c>
      <c r="G105" s="22">
        <f>'5月1日'!$G$18</f>
        <v>162.17354675652908</v>
      </c>
      <c r="H105" s="22">
        <f>'6月1日'!$G$18</f>
        <v>162.17354675652908</v>
      </c>
      <c r="I105" s="22">
        <f>'7月1日'!$G$18</f>
        <v>162.17354675652908</v>
      </c>
      <c r="J105" s="22">
        <f>'8月1日'!$G$18</f>
        <v>161.92080876158383</v>
      </c>
      <c r="K105" s="22">
        <f>'9月1日'!$G$18</f>
        <v>161.83656276326874</v>
      </c>
      <c r="L105" s="22">
        <f>'10月1日'!$G$18</f>
        <v>160.99410278011794</v>
      </c>
      <c r="M105" s="22">
        <f>'11月1日'!$G$18</f>
        <v>161.58382476832352</v>
      </c>
      <c r="N105" s="23">
        <f>'12月1日'!$G$18</f>
        <v>161.49957877000844</v>
      </c>
    </row>
    <row r="106" spans="1:14" ht="13.5" customHeight="1">
      <c r="A106" s="15" t="s">
        <v>24</v>
      </c>
      <c r="B106" s="16" t="s">
        <v>8</v>
      </c>
      <c r="C106" s="36">
        <f>'1月1日'!$B$19</f>
        <v>1334</v>
      </c>
      <c r="D106" s="36">
        <f>'2月1日'!$B$19</f>
        <v>1339</v>
      </c>
      <c r="E106" s="36">
        <f>'3月1日'!$B$19</f>
        <v>1345</v>
      </c>
      <c r="F106" s="36">
        <f>'4月1日'!$B$19</f>
        <v>1341</v>
      </c>
      <c r="G106" s="36">
        <f>'5月1日'!$B$19</f>
        <v>1346</v>
      </c>
      <c r="H106" s="36">
        <f>'6月1日'!$B$19</f>
        <v>1346</v>
      </c>
      <c r="I106" s="36">
        <f>'7月1日'!$B$19</f>
        <v>1347</v>
      </c>
      <c r="J106" s="36">
        <f>'8月1日'!$B$19</f>
        <v>1350</v>
      </c>
      <c r="K106" s="36">
        <f>'9月1日'!$B$19</f>
        <v>1352</v>
      </c>
      <c r="L106" s="36">
        <f>'10月1日'!$B$19</f>
        <v>1352</v>
      </c>
      <c r="M106" s="36">
        <f>'11月1日'!$B$19</f>
        <v>1353</v>
      </c>
      <c r="N106" s="37">
        <f>'12月1日'!$B$19</f>
        <v>1351</v>
      </c>
    </row>
    <row r="107" spans="1:14" ht="13.5" customHeight="1">
      <c r="A107" s="17"/>
      <c r="B107" s="4" t="s">
        <v>9</v>
      </c>
      <c r="C107" s="6">
        <f>'1月1日'!$C$19</f>
        <v>1765</v>
      </c>
      <c r="D107" s="6">
        <f>'2月1日'!$C$19</f>
        <v>1773</v>
      </c>
      <c r="E107" s="6">
        <f>'3月1日'!$C$19</f>
        <v>1776</v>
      </c>
      <c r="F107" s="6">
        <f>'4月1日'!$C$19</f>
        <v>1773</v>
      </c>
      <c r="G107" s="6">
        <f>'5月1日'!$C$19</f>
        <v>1778</v>
      </c>
      <c r="H107" s="6">
        <f>'6月1日'!$C$19</f>
        <v>1778</v>
      </c>
      <c r="I107" s="6">
        <f>'7月1日'!$C$19</f>
        <v>1785</v>
      </c>
      <c r="J107" s="6">
        <f>'8月1日'!$C$19</f>
        <v>1784</v>
      </c>
      <c r="K107" s="6">
        <f>'9月1日'!$C$19</f>
        <v>1778</v>
      </c>
      <c r="L107" s="6">
        <f>'10月1日'!$C$19</f>
        <v>1778</v>
      </c>
      <c r="M107" s="6">
        <f>'11月1日'!$C$19</f>
        <v>1776</v>
      </c>
      <c r="N107" s="18">
        <f>'12月1日'!$C$19</f>
        <v>1776</v>
      </c>
    </row>
    <row r="108" spans="1:14" ht="13.5" customHeight="1">
      <c r="A108" s="17"/>
      <c r="B108" s="4" t="s">
        <v>10</v>
      </c>
      <c r="C108" s="6">
        <f>'1月1日'!$D$19</f>
        <v>1909</v>
      </c>
      <c r="D108" s="6">
        <f>'2月1日'!$D$19</f>
        <v>1911</v>
      </c>
      <c r="E108" s="6">
        <f>'3月1日'!$D$19</f>
        <v>1912</v>
      </c>
      <c r="F108" s="6">
        <f>'4月1日'!$D$19</f>
        <v>1901</v>
      </c>
      <c r="G108" s="6">
        <f>'5月1日'!$D$19</f>
        <v>1901</v>
      </c>
      <c r="H108" s="6">
        <f>'6月1日'!$D$19</f>
        <v>1899</v>
      </c>
      <c r="I108" s="6">
        <f>'7月1日'!$D$19</f>
        <v>1900</v>
      </c>
      <c r="J108" s="6">
        <f>'8月1日'!$D$19</f>
        <v>1908</v>
      </c>
      <c r="K108" s="6">
        <f>'9月1日'!$D$19</f>
        <v>1916</v>
      </c>
      <c r="L108" s="6">
        <f>'10月1日'!$D$19</f>
        <v>1907</v>
      </c>
      <c r="M108" s="6">
        <f>'11月1日'!$D$19</f>
        <v>1906</v>
      </c>
      <c r="N108" s="18">
        <f>'12月1日'!$D$19</f>
        <v>1899</v>
      </c>
    </row>
    <row r="109" spans="1:14" ht="13.5" customHeight="1">
      <c r="A109" s="17"/>
      <c r="B109" s="4" t="s">
        <v>11</v>
      </c>
      <c r="C109" s="34">
        <f>'1月1日'!$E$19</f>
        <v>3674</v>
      </c>
      <c r="D109" s="34">
        <f>'2月1日'!$E$19</f>
        <v>3684</v>
      </c>
      <c r="E109" s="34">
        <f>'3月1日'!$E$19</f>
        <v>3688</v>
      </c>
      <c r="F109" s="34">
        <f>'4月1日'!$E$19</f>
        <v>3674</v>
      </c>
      <c r="G109" s="34">
        <f>'5月1日'!$E$19</f>
        <v>3679</v>
      </c>
      <c r="H109" s="34">
        <f>'6月1日'!$E$19</f>
        <v>3677</v>
      </c>
      <c r="I109" s="34">
        <f>'7月1日'!$E$19</f>
        <v>3685</v>
      </c>
      <c r="J109" s="34">
        <f>'8月1日'!$E$19</f>
        <v>3692</v>
      </c>
      <c r="K109" s="34">
        <f>'9月1日'!$E$19</f>
        <v>3694</v>
      </c>
      <c r="L109" s="34">
        <f>'10月1日'!$E$19</f>
        <v>3685</v>
      </c>
      <c r="M109" s="34">
        <f>'11月1日'!$E$19</f>
        <v>3682</v>
      </c>
      <c r="N109" s="35">
        <f>'12月1日'!$E$19</f>
        <v>3675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580.4107424960506</v>
      </c>
      <c r="D111" s="22">
        <f>'2月1日'!$G$19</f>
        <v>581.9905213270142</v>
      </c>
      <c r="E111" s="22">
        <f>'3月1日'!$G$19</f>
        <v>582.6224328593996</v>
      </c>
      <c r="F111" s="22">
        <f>'4月1日'!$G$19</f>
        <v>580.4107424960506</v>
      </c>
      <c r="G111" s="22">
        <f>'5月1日'!$G$19</f>
        <v>581.2006319115324</v>
      </c>
      <c r="H111" s="22">
        <f>'6月1日'!$G$19</f>
        <v>580.8846761453397</v>
      </c>
      <c r="I111" s="22">
        <f>'7月1日'!$G$19</f>
        <v>582.1484992101106</v>
      </c>
      <c r="J111" s="22">
        <f>'8月1日'!$G$19</f>
        <v>583.2543443917851</v>
      </c>
      <c r="K111" s="22">
        <f>'9月1日'!$G$19</f>
        <v>583.5703001579778</v>
      </c>
      <c r="L111" s="22">
        <f>'10月1日'!$G$19</f>
        <v>582.1484992101106</v>
      </c>
      <c r="M111" s="22">
        <f>'11月1日'!$G$19</f>
        <v>581.6745655608215</v>
      </c>
      <c r="N111" s="23">
        <f>'12月1日'!$G$19</f>
        <v>580.568720379147</v>
      </c>
    </row>
    <row r="112" spans="1:14" ht="13.5" customHeight="1">
      <c r="A112" s="15" t="s">
        <v>26</v>
      </c>
      <c r="B112" s="16" t="s">
        <v>8</v>
      </c>
      <c r="C112" s="36">
        <f>'1月1日'!$B$20</f>
        <v>5055</v>
      </c>
      <c r="D112" s="36">
        <f>'2月1日'!$B$20</f>
        <v>5062</v>
      </c>
      <c r="E112" s="36">
        <f>'3月1日'!$B$20</f>
        <v>5068</v>
      </c>
      <c r="F112" s="36">
        <f>'4月1日'!$B$20</f>
        <v>5059</v>
      </c>
      <c r="G112" s="36">
        <f>'5月1日'!$B$20</f>
        <v>5093</v>
      </c>
      <c r="H112" s="36">
        <f>'6月1日'!$B$20</f>
        <v>5126</v>
      </c>
      <c r="I112" s="36">
        <f>'7月1日'!$B$20</f>
        <v>5136</v>
      </c>
      <c r="J112" s="36">
        <f>'8月1日'!$B$20</f>
        <v>5149</v>
      </c>
      <c r="K112" s="36">
        <f>'9月1日'!$B$20</f>
        <v>5138</v>
      </c>
      <c r="L112" s="36">
        <f>'10月1日'!$B$20</f>
        <v>5139</v>
      </c>
      <c r="M112" s="36">
        <f>'11月1日'!$B$20</f>
        <v>5147</v>
      </c>
      <c r="N112" s="37">
        <f>'12月1日'!$B$20</f>
        <v>5152</v>
      </c>
    </row>
    <row r="113" spans="1:14" ht="13.5" customHeight="1">
      <c r="A113" s="17"/>
      <c r="B113" s="4" t="s">
        <v>9</v>
      </c>
      <c r="C113" s="6">
        <f>'1月1日'!$C$20</f>
        <v>7197</v>
      </c>
      <c r="D113" s="6">
        <f>'2月1日'!$C$20</f>
        <v>7198</v>
      </c>
      <c r="E113" s="6">
        <f>'3月1日'!$C$20</f>
        <v>7187</v>
      </c>
      <c r="F113" s="6">
        <f>'4月1日'!$C$20</f>
        <v>7174</v>
      </c>
      <c r="G113" s="6">
        <f>'5月1日'!$C$20</f>
        <v>7197</v>
      </c>
      <c r="H113" s="6">
        <f>'6月1日'!$C$20</f>
        <v>7221</v>
      </c>
      <c r="I113" s="6">
        <f>'7月1日'!$C$20</f>
        <v>7232</v>
      </c>
      <c r="J113" s="6">
        <f>'8月1日'!$C$20</f>
        <v>7238</v>
      </c>
      <c r="K113" s="6">
        <f>'9月1日'!$C$20</f>
        <v>7235</v>
      </c>
      <c r="L113" s="6">
        <f>'10月1日'!$C$20</f>
        <v>7230</v>
      </c>
      <c r="M113" s="6">
        <f>'11月1日'!$C$20</f>
        <v>7226</v>
      </c>
      <c r="N113" s="18">
        <f>'12月1日'!$C$20</f>
        <v>7238</v>
      </c>
    </row>
    <row r="114" spans="1:14" ht="13.5" customHeight="1">
      <c r="A114" s="17"/>
      <c r="B114" s="4" t="s">
        <v>10</v>
      </c>
      <c r="C114" s="6">
        <f>'1月1日'!$D$20</f>
        <v>7614</v>
      </c>
      <c r="D114" s="6">
        <f>'2月1日'!$D$20</f>
        <v>7613</v>
      </c>
      <c r="E114" s="6">
        <f>'3月1日'!$D$20</f>
        <v>7614</v>
      </c>
      <c r="F114" s="6">
        <f>'4月1日'!$D$20</f>
        <v>7590</v>
      </c>
      <c r="G114" s="6">
        <f>'5月1日'!$D$20</f>
        <v>7615</v>
      </c>
      <c r="H114" s="6">
        <f>'6月1日'!$D$20</f>
        <v>7640</v>
      </c>
      <c r="I114" s="6">
        <f>'7月1日'!$D$20</f>
        <v>7648</v>
      </c>
      <c r="J114" s="6">
        <f>'8月1日'!$D$20</f>
        <v>7656</v>
      </c>
      <c r="K114" s="6">
        <f>'9月1日'!$D$20</f>
        <v>7646</v>
      </c>
      <c r="L114" s="6">
        <f>'10月1日'!$D$20</f>
        <v>7647</v>
      </c>
      <c r="M114" s="6">
        <f>'11月1日'!$D$20</f>
        <v>7646</v>
      </c>
      <c r="N114" s="18">
        <f>'12月1日'!$D$20</f>
        <v>7640</v>
      </c>
    </row>
    <row r="115" spans="1:14" ht="13.5" customHeight="1">
      <c r="A115" s="17"/>
      <c r="B115" s="4" t="s">
        <v>11</v>
      </c>
      <c r="C115" s="34">
        <f>'1月1日'!$E$20</f>
        <v>14811</v>
      </c>
      <c r="D115" s="34">
        <f>'2月1日'!$E$20</f>
        <v>14811</v>
      </c>
      <c r="E115" s="34">
        <f>'3月1日'!$E$20</f>
        <v>14801</v>
      </c>
      <c r="F115" s="34">
        <f>'4月1日'!$E$20</f>
        <v>14764</v>
      </c>
      <c r="G115" s="34">
        <f>'5月1日'!$E$20</f>
        <v>14812</v>
      </c>
      <c r="H115" s="34">
        <f>'6月1日'!$E$20</f>
        <v>14861</v>
      </c>
      <c r="I115" s="34">
        <f>'7月1日'!$E$20</f>
        <v>14880</v>
      </c>
      <c r="J115" s="34">
        <f>'8月1日'!$E$20</f>
        <v>14894</v>
      </c>
      <c r="K115" s="34">
        <f>'9月1日'!$E$20</f>
        <v>14881</v>
      </c>
      <c r="L115" s="34">
        <f>'10月1日'!$E$20</f>
        <v>14877</v>
      </c>
      <c r="M115" s="34">
        <f>'11月1日'!$E$20</f>
        <v>14872</v>
      </c>
      <c r="N115" s="35">
        <f>'12月1日'!$E$20</f>
        <v>14878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823.7486095661847</v>
      </c>
      <c r="D117" s="22">
        <f>'2月1日'!$G$20</f>
        <v>823.7486095661847</v>
      </c>
      <c r="E117" s="22">
        <f>'3月1日'!$G$20</f>
        <v>823.1924360400445</v>
      </c>
      <c r="F117" s="22">
        <f>'4月1日'!$G$20</f>
        <v>821.1345939933259</v>
      </c>
      <c r="G117" s="22">
        <f>'5月1日'!$G$20</f>
        <v>823.8042269187987</v>
      </c>
      <c r="H117" s="22">
        <f>'6月1日'!$G$20</f>
        <v>826.5294771968854</v>
      </c>
      <c r="I117" s="22">
        <f>'7月1日'!$G$20</f>
        <v>827.5862068965517</v>
      </c>
      <c r="J117" s="22">
        <f>'8月1日'!$G$20</f>
        <v>828.3648498331479</v>
      </c>
      <c r="K117" s="22">
        <f>'9月1日'!$G$20</f>
        <v>827.6418242491657</v>
      </c>
      <c r="L117" s="22">
        <f>'10月1日'!$G$20</f>
        <v>827.4193548387096</v>
      </c>
      <c r="M117" s="22">
        <f>'11月1日'!$G$20</f>
        <v>827.1412680756396</v>
      </c>
      <c r="N117" s="23">
        <f>'12月1日'!$G$20</f>
        <v>827.4749721913237</v>
      </c>
    </row>
    <row r="118" spans="1:14" ht="13.5" customHeight="1">
      <c r="A118" s="15" t="s">
        <v>25</v>
      </c>
      <c r="B118" s="16" t="s">
        <v>8</v>
      </c>
      <c r="C118" s="36">
        <f>'1月1日'!$B$21</f>
        <v>1850</v>
      </c>
      <c r="D118" s="36">
        <f>'2月1日'!$B$21</f>
        <v>1856</v>
      </c>
      <c r="E118" s="36">
        <f>'3月1日'!$B$21</f>
        <v>1847</v>
      </c>
      <c r="F118" s="36">
        <f>'4月1日'!$B$21</f>
        <v>1844</v>
      </c>
      <c r="G118" s="36">
        <f>'5月1日'!$B$21</f>
        <v>1878</v>
      </c>
      <c r="H118" s="36">
        <f>'6月1日'!$B$21</f>
        <v>1890</v>
      </c>
      <c r="I118" s="36">
        <f>'7月1日'!$B$21</f>
        <v>1891</v>
      </c>
      <c r="J118" s="36">
        <f>'8月1日'!$B$21</f>
        <v>1881</v>
      </c>
      <c r="K118" s="36">
        <f>'9月1日'!$B$21</f>
        <v>1885</v>
      </c>
      <c r="L118" s="36">
        <f>'10月1日'!$B$21</f>
        <v>1885</v>
      </c>
      <c r="M118" s="36">
        <f>'11月1日'!$B$21</f>
        <v>1892</v>
      </c>
      <c r="N118" s="37">
        <f>'12月1日'!$B$21</f>
        <v>1894</v>
      </c>
    </row>
    <row r="119" spans="1:14" ht="13.5" customHeight="1">
      <c r="A119" s="17"/>
      <c r="B119" s="4" t="s">
        <v>9</v>
      </c>
      <c r="C119" s="6">
        <f>'1月1日'!$C$21</f>
        <v>2800</v>
      </c>
      <c r="D119" s="6">
        <f>'2月1日'!$C$21</f>
        <v>2812</v>
      </c>
      <c r="E119" s="6">
        <f>'3月1日'!$C$21</f>
        <v>2806</v>
      </c>
      <c r="F119" s="6">
        <f>'4月1日'!$C$21</f>
        <v>2810</v>
      </c>
      <c r="G119" s="6">
        <f>'5月1日'!$C$21</f>
        <v>2818</v>
      </c>
      <c r="H119" s="6">
        <f>'6月1日'!$C$21</f>
        <v>2821</v>
      </c>
      <c r="I119" s="6">
        <f>'7月1日'!$C$21</f>
        <v>2830</v>
      </c>
      <c r="J119" s="6">
        <f>'8月1日'!$C$21</f>
        <v>2830</v>
      </c>
      <c r="K119" s="6">
        <f>'9月1日'!$C$21</f>
        <v>2838</v>
      </c>
      <c r="L119" s="6">
        <f>'10月1日'!$C$21</f>
        <v>2833</v>
      </c>
      <c r="M119" s="6">
        <f>'11月1日'!$C$21</f>
        <v>2832</v>
      </c>
      <c r="N119" s="18">
        <f>'12月1日'!$C$21</f>
        <v>2824</v>
      </c>
    </row>
    <row r="120" spans="1:14" ht="13.5" customHeight="1">
      <c r="A120" s="17"/>
      <c r="B120" s="4" t="s">
        <v>10</v>
      </c>
      <c r="C120" s="6">
        <f>'1月1日'!$D$21</f>
        <v>3004</v>
      </c>
      <c r="D120" s="6">
        <f>'2月1日'!$D$21</f>
        <v>3012</v>
      </c>
      <c r="E120" s="6">
        <f>'3月1日'!$D$21</f>
        <v>3002</v>
      </c>
      <c r="F120" s="6">
        <f>'4月1日'!$D$21</f>
        <v>2985</v>
      </c>
      <c r="G120" s="6">
        <f>'5月1日'!$D$21</f>
        <v>3006</v>
      </c>
      <c r="H120" s="6">
        <f>'6月1日'!$D$21</f>
        <v>3024</v>
      </c>
      <c r="I120" s="6">
        <f>'7月1日'!$D$21</f>
        <v>3021</v>
      </c>
      <c r="J120" s="6">
        <f>'8月1日'!$D$21</f>
        <v>3013</v>
      </c>
      <c r="K120" s="6">
        <f>'9月1日'!$D$21</f>
        <v>3015</v>
      </c>
      <c r="L120" s="6">
        <f>'10月1日'!$D$21</f>
        <v>3013</v>
      </c>
      <c r="M120" s="6">
        <f>'11月1日'!$D$21</f>
        <v>3006</v>
      </c>
      <c r="N120" s="18">
        <f>'12月1日'!$D$21</f>
        <v>3009</v>
      </c>
    </row>
    <row r="121" spans="1:14" ht="13.5" customHeight="1">
      <c r="A121" s="17"/>
      <c r="B121" s="4" t="s">
        <v>11</v>
      </c>
      <c r="C121" s="34">
        <f>'1月1日'!$E$21</f>
        <v>5804</v>
      </c>
      <c r="D121" s="34">
        <f>'2月1日'!$E$21</f>
        <v>5824</v>
      </c>
      <c r="E121" s="34">
        <f>'3月1日'!$E$21</f>
        <v>5808</v>
      </c>
      <c r="F121" s="34">
        <f>'4月1日'!$E$21</f>
        <v>5795</v>
      </c>
      <c r="G121" s="34">
        <f>'5月1日'!$E$21</f>
        <v>5824</v>
      </c>
      <c r="H121" s="34">
        <f>'6月1日'!$E$21</f>
        <v>5845</v>
      </c>
      <c r="I121" s="34">
        <f>'7月1日'!$E$21</f>
        <v>5851</v>
      </c>
      <c r="J121" s="34">
        <f>'8月1日'!$E$21</f>
        <v>5843</v>
      </c>
      <c r="K121" s="34">
        <f>'9月1日'!$E$21</f>
        <v>5853</v>
      </c>
      <c r="L121" s="34">
        <f>'10月1日'!$E$21</f>
        <v>5846</v>
      </c>
      <c r="M121" s="34">
        <f>'11月1日'!$E$21</f>
        <v>5838</v>
      </c>
      <c r="N121" s="35">
        <f>'12月1日'!$E$21</f>
        <v>5833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673.3178654292344</v>
      </c>
      <c r="D123" s="22">
        <f>'2月1日'!$G$21</f>
        <v>675.6380510440836</v>
      </c>
      <c r="E123" s="22">
        <f>'3月1日'!$G$21</f>
        <v>673.7819025522042</v>
      </c>
      <c r="F123" s="22">
        <f>'4月1日'!$G$21</f>
        <v>672.2737819025523</v>
      </c>
      <c r="G123" s="22">
        <f>'5月1日'!$G$21</f>
        <v>675.6380510440836</v>
      </c>
      <c r="H123" s="22">
        <f>'6月1日'!$G$21</f>
        <v>678.0742459396753</v>
      </c>
      <c r="I123" s="22">
        <f>'7月1日'!$G$21</f>
        <v>678.77030162413</v>
      </c>
      <c r="J123" s="22">
        <f>'8月1日'!$G$21</f>
        <v>677.8422273781903</v>
      </c>
      <c r="K123" s="22">
        <f>'9月1日'!$G$21</f>
        <v>679.002320185615</v>
      </c>
      <c r="L123" s="22">
        <f>'10月1日'!$G$21</f>
        <v>678.1902552204177</v>
      </c>
      <c r="M123" s="22">
        <f>'11月1日'!$G$21</f>
        <v>677.262180974478</v>
      </c>
      <c r="N123" s="23">
        <f>'12月1日'!$G$21</f>
        <v>676.6821345707657</v>
      </c>
    </row>
    <row r="124" spans="1:14" ht="13.5" customHeight="1">
      <c r="A124" s="15" t="s">
        <v>29</v>
      </c>
      <c r="B124" s="16" t="s">
        <v>8</v>
      </c>
      <c r="C124" s="36">
        <f>'1月1日'!$B$22</f>
        <v>3932</v>
      </c>
      <c r="D124" s="36">
        <f>'2月1日'!$B$22</f>
        <v>3937</v>
      </c>
      <c r="E124" s="36">
        <f>'3月1日'!$B$22</f>
        <v>3937</v>
      </c>
      <c r="F124" s="36">
        <f>'4月1日'!$B$22</f>
        <v>3934</v>
      </c>
      <c r="G124" s="36">
        <f>'5月1日'!$B$22</f>
        <v>3933</v>
      </c>
      <c r="H124" s="36">
        <f>'6月1日'!$B$22</f>
        <v>3948</v>
      </c>
      <c r="I124" s="36">
        <f>'7月1日'!$B$22</f>
        <v>3945</v>
      </c>
      <c r="J124" s="36">
        <f>'8月1日'!$B$22</f>
        <v>3955</v>
      </c>
      <c r="K124" s="36">
        <f>'9月1日'!$B$22</f>
        <v>3976</v>
      </c>
      <c r="L124" s="36">
        <f>'10月1日'!$B$22</f>
        <v>3981</v>
      </c>
      <c r="M124" s="36">
        <f>'11月1日'!$B$22</f>
        <v>3977</v>
      </c>
      <c r="N124" s="37">
        <f>'12月1日'!$B$22</f>
        <v>3985</v>
      </c>
    </row>
    <row r="125" spans="1:14" ht="13.5" customHeight="1">
      <c r="A125" s="17"/>
      <c r="B125" s="4" t="s">
        <v>9</v>
      </c>
      <c r="C125" s="6">
        <f>'1月1日'!$C$22</f>
        <v>5738</v>
      </c>
      <c r="D125" s="6">
        <f>'2月1日'!$C$22</f>
        <v>5743</v>
      </c>
      <c r="E125" s="6">
        <f>'3月1日'!$C$22</f>
        <v>5754</v>
      </c>
      <c r="F125" s="6">
        <f>'4月1日'!$C$22</f>
        <v>5755</v>
      </c>
      <c r="G125" s="6">
        <f>'5月1日'!$C$22</f>
        <v>5746</v>
      </c>
      <c r="H125" s="6">
        <f>'6月1日'!$C$22</f>
        <v>5758</v>
      </c>
      <c r="I125" s="6">
        <f>'7月1日'!$C$22</f>
        <v>5758</v>
      </c>
      <c r="J125" s="6">
        <f>'8月1日'!$C$22</f>
        <v>5760</v>
      </c>
      <c r="K125" s="6">
        <f>'9月1日'!$C$22</f>
        <v>5774</v>
      </c>
      <c r="L125" s="6">
        <f>'10月1日'!$C$22</f>
        <v>5780</v>
      </c>
      <c r="M125" s="6">
        <f>'11月1日'!$C$22</f>
        <v>5777</v>
      </c>
      <c r="N125" s="18">
        <f>'12月1日'!$C$22</f>
        <v>5778</v>
      </c>
    </row>
    <row r="126" spans="1:14" ht="13.5" customHeight="1">
      <c r="A126" s="17"/>
      <c r="B126" s="4" t="s">
        <v>10</v>
      </c>
      <c r="C126" s="6">
        <f>'1月1日'!$D$22</f>
        <v>6447</v>
      </c>
      <c r="D126" s="6">
        <f>'2月1日'!$D$22</f>
        <v>6455</v>
      </c>
      <c r="E126" s="6">
        <f>'3月1日'!$D$22</f>
        <v>6453</v>
      </c>
      <c r="F126" s="6">
        <f>'4月1日'!$D$22</f>
        <v>6455</v>
      </c>
      <c r="G126" s="6">
        <f>'5月1日'!$D$22</f>
        <v>6445</v>
      </c>
      <c r="H126" s="6">
        <f>'6月1日'!$D$22</f>
        <v>6456</v>
      </c>
      <c r="I126" s="6">
        <f>'7月1日'!$D$22</f>
        <v>6456</v>
      </c>
      <c r="J126" s="6">
        <f>'8月1日'!$D$22</f>
        <v>6444</v>
      </c>
      <c r="K126" s="6">
        <f>'9月1日'!$D$22</f>
        <v>6467</v>
      </c>
      <c r="L126" s="6">
        <f>'10月1日'!$D$22</f>
        <v>6476</v>
      </c>
      <c r="M126" s="6">
        <f>'11月1日'!$D$22</f>
        <v>6464</v>
      </c>
      <c r="N126" s="18">
        <f>'12月1日'!$D$22</f>
        <v>6473</v>
      </c>
    </row>
    <row r="127" spans="1:14" ht="13.5" customHeight="1">
      <c r="A127" s="17"/>
      <c r="B127" s="4" t="s">
        <v>11</v>
      </c>
      <c r="C127" s="34">
        <f>'1月1日'!$E$22</f>
        <v>12185</v>
      </c>
      <c r="D127" s="34">
        <f>'2月1日'!$E$22</f>
        <v>12198</v>
      </c>
      <c r="E127" s="34">
        <f>'3月1日'!$E$22</f>
        <v>12207</v>
      </c>
      <c r="F127" s="34">
        <f>'4月1日'!$E$22</f>
        <v>12210</v>
      </c>
      <c r="G127" s="34">
        <f>'5月1日'!$E$22</f>
        <v>12191</v>
      </c>
      <c r="H127" s="34">
        <f>'6月1日'!$E$22</f>
        <v>12214</v>
      </c>
      <c r="I127" s="34">
        <f>'7月1日'!$E$22</f>
        <v>12214</v>
      </c>
      <c r="J127" s="34">
        <f>'8月1日'!$E$22</f>
        <v>12204</v>
      </c>
      <c r="K127" s="34">
        <f>'9月1日'!$E$22</f>
        <v>12241</v>
      </c>
      <c r="L127" s="34">
        <f>'10月1日'!$E$22</f>
        <v>12256</v>
      </c>
      <c r="M127" s="34">
        <f>'11月1日'!$E$22</f>
        <v>12241</v>
      </c>
      <c r="N127" s="35">
        <f>'12月1日'!$E$22</f>
        <v>12251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1372.1846846846845</v>
      </c>
      <c r="D129" s="22">
        <f>'2月1日'!$G$22</f>
        <v>1373.6486486486485</v>
      </c>
      <c r="E129" s="22">
        <f>'3月1日'!$G$22</f>
        <v>1374.662162162162</v>
      </c>
      <c r="F129" s="22">
        <f>'4月1日'!$G$22</f>
        <v>1374.9999999999998</v>
      </c>
      <c r="G129" s="22">
        <f>'5月1日'!$G$22</f>
        <v>1372.8603603603603</v>
      </c>
      <c r="H129" s="22">
        <f>'6月1日'!$G$22</f>
        <v>1375.4504504504503</v>
      </c>
      <c r="I129" s="22">
        <f>'7月1日'!$G$22</f>
        <v>1375.4504504504503</v>
      </c>
      <c r="J129" s="22">
        <f>'8月1日'!$G$22</f>
        <v>1374.3243243243242</v>
      </c>
      <c r="K129" s="22">
        <f>'9月1日'!$G$22</f>
        <v>1378.490990990991</v>
      </c>
      <c r="L129" s="22">
        <f>'10月1日'!$G$22</f>
        <v>1380.18018018018</v>
      </c>
      <c r="M129" s="22">
        <f>'11月1日'!$G$22</f>
        <v>1378.490990990991</v>
      </c>
      <c r="N129" s="23">
        <f>'12月1日'!$G$22</f>
        <v>1379.617117117117</v>
      </c>
    </row>
    <row r="130" spans="1:14" ht="13.5" customHeight="1">
      <c r="A130" s="15" t="s">
        <v>5</v>
      </c>
      <c r="B130" s="16" t="s">
        <v>8</v>
      </c>
      <c r="C130" s="36">
        <f>'1月1日'!$B$23</f>
        <v>1593</v>
      </c>
      <c r="D130" s="36">
        <f>'2月1日'!$B$23</f>
        <v>1593</v>
      </c>
      <c r="E130" s="36">
        <f>'3月1日'!$B$23</f>
        <v>1595</v>
      </c>
      <c r="F130" s="36">
        <f>'4月1日'!$B$23</f>
        <v>1596</v>
      </c>
      <c r="G130" s="36">
        <f>'5月1日'!$B$23</f>
        <v>1604</v>
      </c>
      <c r="H130" s="36">
        <f>'6月1日'!$B$23</f>
        <v>1609</v>
      </c>
      <c r="I130" s="36">
        <f>'7月1日'!$B$23</f>
        <v>1613</v>
      </c>
      <c r="J130" s="36">
        <f>'8月1日'!$B$23</f>
        <v>1614</v>
      </c>
      <c r="K130" s="36">
        <f>'9月1日'!$B$23</f>
        <v>1618</v>
      </c>
      <c r="L130" s="36">
        <f>'10月1日'!$B$23</f>
        <v>1620</v>
      </c>
      <c r="M130" s="36">
        <f>'11月1日'!$B$23</f>
        <v>1628</v>
      </c>
      <c r="N130" s="37">
        <f>'12月1日'!$B$23</f>
        <v>1634</v>
      </c>
    </row>
    <row r="131" spans="1:14" ht="13.5" customHeight="1">
      <c r="A131" s="17"/>
      <c r="B131" s="4" t="s">
        <v>9</v>
      </c>
      <c r="C131" s="6">
        <f>'1月1日'!$C$23</f>
        <v>2607</v>
      </c>
      <c r="D131" s="6">
        <f>'2月1日'!$C$23</f>
        <v>2605</v>
      </c>
      <c r="E131" s="6">
        <f>'3月1日'!$C$23</f>
        <v>2607</v>
      </c>
      <c r="F131" s="6">
        <f>'4月1日'!$C$23</f>
        <v>2611</v>
      </c>
      <c r="G131" s="6">
        <f>'5月1日'!$C$23</f>
        <v>2609</v>
      </c>
      <c r="H131" s="6">
        <f>'6月1日'!$C$23</f>
        <v>2620</v>
      </c>
      <c r="I131" s="6">
        <f>'7月1日'!$C$23</f>
        <v>2624</v>
      </c>
      <c r="J131" s="6">
        <f>'8月1日'!$C$23</f>
        <v>2625</v>
      </c>
      <c r="K131" s="6">
        <f>'9月1日'!$C$23</f>
        <v>2629</v>
      </c>
      <c r="L131" s="6">
        <f>'10月1日'!$C$23</f>
        <v>2633</v>
      </c>
      <c r="M131" s="6">
        <f>'11月1日'!$C$23</f>
        <v>2632</v>
      </c>
      <c r="N131" s="18">
        <f>'12月1日'!$C$23</f>
        <v>2630</v>
      </c>
    </row>
    <row r="132" spans="1:14" ht="13.5" customHeight="1">
      <c r="A132" s="17"/>
      <c r="B132" s="4" t="s">
        <v>10</v>
      </c>
      <c r="C132" s="6">
        <f>'1月1日'!$D$23</f>
        <v>2825</v>
      </c>
      <c r="D132" s="6">
        <f>'2月1日'!$D$23</f>
        <v>2824</v>
      </c>
      <c r="E132" s="6">
        <f>'3月1日'!$D$23</f>
        <v>2825</v>
      </c>
      <c r="F132" s="6">
        <f>'4月1日'!$D$23</f>
        <v>2820</v>
      </c>
      <c r="G132" s="6">
        <f>'5月1日'!$D$23</f>
        <v>2830</v>
      </c>
      <c r="H132" s="6">
        <f>'6月1日'!$D$23</f>
        <v>2836</v>
      </c>
      <c r="I132" s="6">
        <f>'7月1日'!$D$23</f>
        <v>2829</v>
      </c>
      <c r="J132" s="6">
        <f>'8月1日'!$D$23</f>
        <v>2828</v>
      </c>
      <c r="K132" s="6">
        <f>'9月1日'!$D$23</f>
        <v>2837</v>
      </c>
      <c r="L132" s="6">
        <f>'10月1日'!$D$23</f>
        <v>2839</v>
      </c>
      <c r="M132" s="6">
        <f>'11月1日'!$D$23</f>
        <v>2842</v>
      </c>
      <c r="N132" s="18">
        <f>'12月1日'!$D$23</f>
        <v>2843</v>
      </c>
    </row>
    <row r="133" spans="1:14" ht="13.5" customHeight="1">
      <c r="A133" s="17"/>
      <c r="B133" s="4" t="s">
        <v>11</v>
      </c>
      <c r="C133" s="34">
        <f>'1月1日'!$E$23</f>
        <v>5432</v>
      </c>
      <c r="D133" s="34">
        <f>'2月1日'!$E$23</f>
        <v>5429</v>
      </c>
      <c r="E133" s="34">
        <f>'3月1日'!$E$23</f>
        <v>5432</v>
      </c>
      <c r="F133" s="34">
        <f>'4月1日'!$E$23</f>
        <v>5431</v>
      </c>
      <c r="G133" s="34">
        <f>'5月1日'!$E$23</f>
        <v>5439</v>
      </c>
      <c r="H133" s="34">
        <f>'6月1日'!$E$23</f>
        <v>5456</v>
      </c>
      <c r="I133" s="34">
        <f>'7月1日'!$E$23</f>
        <v>5453</v>
      </c>
      <c r="J133" s="34">
        <f>'8月1日'!$E$23</f>
        <v>5453</v>
      </c>
      <c r="K133" s="34">
        <f>'9月1日'!$E$23</f>
        <v>5466</v>
      </c>
      <c r="L133" s="34">
        <f>'10月1日'!$E$23</f>
        <v>5472</v>
      </c>
      <c r="M133" s="34">
        <f>'11月1日'!$E$23</f>
        <v>5474</v>
      </c>
      <c r="N133" s="35">
        <f>'12月1日'!$E$23</f>
        <v>5473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1079.920477137177</v>
      </c>
      <c r="D135" s="22">
        <f>'2月1日'!$G$23</f>
        <v>1079.324055666004</v>
      </c>
      <c r="E135" s="22">
        <f>'3月1日'!$G$23</f>
        <v>1079.920477137177</v>
      </c>
      <c r="F135" s="22">
        <f>'4月1日'!$G$23</f>
        <v>1079.7216699801193</v>
      </c>
      <c r="G135" s="22">
        <f>'5月1日'!$G$23</f>
        <v>1081.3121272365804</v>
      </c>
      <c r="H135" s="22">
        <f>'6月1日'!$G$23</f>
        <v>1084.6918489065606</v>
      </c>
      <c r="I135" s="22">
        <f>'7月1日'!$G$23</f>
        <v>1084.0954274353876</v>
      </c>
      <c r="J135" s="22">
        <f>'8月1日'!$G$23</f>
        <v>1084.0954274353876</v>
      </c>
      <c r="K135" s="22">
        <f>'9月1日'!$G$23</f>
        <v>1086.679920477137</v>
      </c>
      <c r="L135" s="22">
        <f>'10月1日'!$G$23</f>
        <v>1087.8727634194831</v>
      </c>
      <c r="M135" s="22">
        <f>'11月1日'!$G$23</f>
        <v>1088.2703777335983</v>
      </c>
      <c r="N135" s="23">
        <f>'12月1日'!$G$23</f>
        <v>1088.0715705765408</v>
      </c>
    </row>
    <row r="136" spans="1:14" ht="13.5" customHeight="1">
      <c r="A136" s="25" t="s">
        <v>6</v>
      </c>
      <c r="B136" s="26" t="s">
        <v>8</v>
      </c>
      <c r="C136" s="38">
        <f>'1月1日'!$B$24</f>
        <v>1429</v>
      </c>
      <c r="D136" s="38">
        <f>'2月1日'!$B$24</f>
        <v>1425</v>
      </c>
      <c r="E136" s="38">
        <f>'3月1日'!$B$24</f>
        <v>1429</v>
      </c>
      <c r="F136" s="38">
        <f>'4月1日'!$B$24</f>
        <v>1427</v>
      </c>
      <c r="G136" s="38">
        <f>'5月1日'!$B$24</f>
        <v>1426</v>
      </c>
      <c r="H136" s="38">
        <f>'6月1日'!$B$24</f>
        <v>1430</v>
      </c>
      <c r="I136" s="38">
        <f>'7月1日'!$B$24</f>
        <v>1432</v>
      </c>
      <c r="J136" s="38">
        <f>'8月1日'!$B$24</f>
        <v>1432</v>
      </c>
      <c r="K136" s="38">
        <f>'9月1日'!$B$24</f>
        <v>1433</v>
      </c>
      <c r="L136" s="38">
        <f>'10月1日'!$B$24</f>
        <v>1439</v>
      </c>
      <c r="M136" s="38">
        <f>'11月1日'!$B$24</f>
        <v>1441</v>
      </c>
      <c r="N136" s="39">
        <f>'12月1日'!$B$24</f>
        <v>1439</v>
      </c>
    </row>
    <row r="137" spans="1:14" s="11" customFormat="1" ht="13.5" customHeight="1">
      <c r="A137" s="27"/>
      <c r="B137" s="4" t="s">
        <v>9</v>
      </c>
      <c r="C137" s="6">
        <f>'1月1日'!$C$24</f>
        <v>2316</v>
      </c>
      <c r="D137" s="6">
        <f>'2月1日'!$C$24</f>
        <v>2312</v>
      </c>
      <c r="E137" s="6">
        <f>'3月1日'!$C$24</f>
        <v>2312</v>
      </c>
      <c r="F137" s="6">
        <f>'4月1日'!$C$24</f>
        <v>2304</v>
      </c>
      <c r="G137" s="6">
        <f>'5月1日'!$C$24</f>
        <v>2295</v>
      </c>
      <c r="H137" s="6">
        <f>'6月1日'!$C$24</f>
        <v>2287</v>
      </c>
      <c r="I137" s="6">
        <f>'7月1日'!$C$24</f>
        <v>2287</v>
      </c>
      <c r="J137" s="6">
        <f>'8月1日'!$C$24</f>
        <v>2291</v>
      </c>
      <c r="K137" s="6">
        <f>'9月1日'!$C$24</f>
        <v>2292</v>
      </c>
      <c r="L137" s="6">
        <f>'10月1日'!$C$24</f>
        <v>2299</v>
      </c>
      <c r="M137" s="6">
        <f>'11月1日'!$C$24</f>
        <v>2300</v>
      </c>
      <c r="N137" s="18">
        <f>'12月1日'!$C$24</f>
        <v>2305</v>
      </c>
    </row>
    <row r="138" spans="1:14" s="11" customFormat="1" ht="13.5" customHeight="1">
      <c r="A138" s="28"/>
      <c r="B138" s="4" t="s">
        <v>10</v>
      </c>
      <c r="C138" s="6">
        <f>'1月1日'!$D$24</f>
        <v>2477</v>
      </c>
      <c r="D138" s="6">
        <f>'2月1日'!$D$24</f>
        <v>2467</v>
      </c>
      <c r="E138" s="6">
        <f>'3月1日'!$D$24</f>
        <v>2472</v>
      </c>
      <c r="F138" s="6">
        <f>'4月1日'!$D$24</f>
        <v>2468</v>
      </c>
      <c r="G138" s="6">
        <f>'5月1日'!$D$24</f>
        <v>2463</v>
      </c>
      <c r="H138" s="6">
        <f>'6月1日'!$D$24</f>
        <v>2461</v>
      </c>
      <c r="I138" s="6">
        <f>'7月1日'!$D$24</f>
        <v>2461</v>
      </c>
      <c r="J138" s="6">
        <f>'8月1日'!$D$24</f>
        <v>2460</v>
      </c>
      <c r="K138" s="6">
        <f>'9月1日'!$D$24</f>
        <v>2463</v>
      </c>
      <c r="L138" s="6">
        <f>'10月1日'!$D$24</f>
        <v>2469</v>
      </c>
      <c r="M138" s="6">
        <f>'11月1日'!$D$24</f>
        <v>2467</v>
      </c>
      <c r="N138" s="18">
        <f>'12月1日'!$D$24</f>
        <v>2458</v>
      </c>
    </row>
    <row r="139" spans="1:14" s="11" customFormat="1" ht="13.5" customHeight="1">
      <c r="A139" s="28"/>
      <c r="B139" s="4" t="s">
        <v>11</v>
      </c>
      <c r="C139" s="34">
        <f>'1月1日'!$E$24</f>
        <v>4793</v>
      </c>
      <c r="D139" s="34">
        <f>'2月1日'!$E$24</f>
        <v>4779</v>
      </c>
      <c r="E139" s="34">
        <f>'3月1日'!$E$24</f>
        <v>4784</v>
      </c>
      <c r="F139" s="34">
        <f>'4月1日'!$E$24</f>
        <v>4772</v>
      </c>
      <c r="G139" s="34">
        <f>'5月1日'!$E$24</f>
        <v>4758</v>
      </c>
      <c r="H139" s="34">
        <f>'6月1日'!$E$24</f>
        <v>4748</v>
      </c>
      <c r="I139" s="34">
        <f>'7月1日'!$E$24</f>
        <v>4748</v>
      </c>
      <c r="J139" s="34">
        <f>'8月1日'!$E$24</f>
        <v>4751</v>
      </c>
      <c r="K139" s="34">
        <f>'9月1日'!$E$24</f>
        <v>4755</v>
      </c>
      <c r="L139" s="34">
        <f>'10月1日'!$E$24</f>
        <v>4768</v>
      </c>
      <c r="M139" s="34">
        <f>'11月1日'!$E$24</f>
        <v>4767</v>
      </c>
      <c r="N139" s="35">
        <f>'12月1日'!$E$24</f>
        <v>4763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784.4517184942716</v>
      </c>
      <c r="D141" s="22">
        <f>'2月1日'!$G$24</f>
        <v>782.1603927986906</v>
      </c>
      <c r="E141" s="22">
        <f>'3月1日'!$G$24</f>
        <v>782.9787234042553</v>
      </c>
      <c r="F141" s="22">
        <f>'4月1日'!$G$24</f>
        <v>781.0147299509001</v>
      </c>
      <c r="G141" s="22">
        <f>'5月1日'!$G$24</f>
        <v>778.7234042553191</v>
      </c>
      <c r="H141" s="22">
        <f>'6月1日'!$G$24</f>
        <v>777.0867430441898</v>
      </c>
      <c r="I141" s="22">
        <f>'7月1日'!$G$24</f>
        <v>777.0867430441898</v>
      </c>
      <c r="J141" s="22">
        <f>'8月1日'!$G$24</f>
        <v>777.5777414075286</v>
      </c>
      <c r="K141" s="22">
        <f>'9月1日'!$G$24</f>
        <v>778.2324058919803</v>
      </c>
      <c r="L141" s="22">
        <f>'10月1日'!$G$24</f>
        <v>780.3600654664484</v>
      </c>
      <c r="M141" s="22">
        <f>'11月1日'!$G$24</f>
        <v>780.1963993453355</v>
      </c>
      <c r="N141" s="23">
        <f>'12月1日'!$G$24</f>
        <v>779.5417348608837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97012</v>
      </c>
      <c r="D142" s="36">
        <f aca="true" t="shared" si="0" ref="D142:N142">SUM(D4,D10,D16,D22,D28,D34,D40,D46,D52,D58,D64,D70,D76,D82,D88,D94,D100,D106,D112,D118,D124,D130,D136,)</f>
        <v>97058</v>
      </c>
      <c r="E142" s="36">
        <f t="shared" si="0"/>
        <v>97075</v>
      </c>
      <c r="F142" s="36">
        <f t="shared" si="0"/>
        <v>96474</v>
      </c>
      <c r="G142" s="36">
        <f t="shared" si="0"/>
        <v>97368</v>
      </c>
      <c r="H142" s="36">
        <f t="shared" si="0"/>
        <v>97564</v>
      </c>
      <c r="I142" s="36">
        <f t="shared" si="0"/>
        <v>97703</v>
      </c>
      <c r="J142" s="36">
        <f t="shared" si="0"/>
        <v>97794</v>
      </c>
      <c r="K142" s="36">
        <f t="shared" si="0"/>
        <v>97888</v>
      </c>
      <c r="L142" s="36">
        <f t="shared" si="0"/>
        <v>97948</v>
      </c>
      <c r="M142" s="36">
        <f t="shared" si="0"/>
        <v>98122</v>
      </c>
      <c r="N142" s="37">
        <f t="shared" si="0"/>
        <v>98218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125720</v>
      </c>
      <c r="D143" s="12">
        <f aca="true" t="shared" si="1" ref="D143:N143">SUM(D5,D11,D17,D23,D29,D35,D41,D47,D53,D59,D65,D71,D77,D83,D89,D95,D101,D107,D113,D119,D125,D131,D137,)</f>
        <v>125710</v>
      </c>
      <c r="E143" s="12">
        <f t="shared" si="1"/>
        <v>125668</v>
      </c>
      <c r="F143" s="12">
        <f t="shared" si="1"/>
        <v>124897</v>
      </c>
      <c r="G143" s="12">
        <f t="shared" si="1"/>
        <v>125518</v>
      </c>
      <c r="H143" s="12">
        <f t="shared" si="1"/>
        <v>125654</v>
      </c>
      <c r="I143" s="12">
        <f t="shared" si="1"/>
        <v>125788</v>
      </c>
      <c r="J143" s="12">
        <f t="shared" si="1"/>
        <v>125848</v>
      </c>
      <c r="K143" s="12">
        <f t="shared" si="1"/>
        <v>125940</v>
      </c>
      <c r="L143" s="12">
        <f t="shared" si="1"/>
        <v>125907</v>
      </c>
      <c r="M143" s="12">
        <f t="shared" si="1"/>
        <v>126029</v>
      </c>
      <c r="N143" s="32">
        <f t="shared" si="1"/>
        <v>126070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137413</v>
      </c>
      <c r="D144" s="12">
        <f aca="true" t="shared" si="2" ref="D144:N144">SUM(D6,D12,D18,D24,D30,D36,D42,D48,D54,D60,D66,D72,D78,D84,D90,D96,D102,D108,D114,D120,D126,D132,D138,)</f>
        <v>137414</v>
      </c>
      <c r="E144" s="12">
        <f t="shared" si="2"/>
        <v>137384</v>
      </c>
      <c r="F144" s="12">
        <f t="shared" si="2"/>
        <v>136822</v>
      </c>
      <c r="G144" s="12">
        <f t="shared" si="2"/>
        <v>137375</v>
      </c>
      <c r="H144" s="12">
        <f t="shared" si="2"/>
        <v>137464</v>
      </c>
      <c r="I144" s="12">
        <f t="shared" si="2"/>
        <v>137548</v>
      </c>
      <c r="J144" s="12">
        <f t="shared" si="2"/>
        <v>137565</v>
      </c>
      <c r="K144" s="12">
        <f t="shared" si="2"/>
        <v>137616</v>
      </c>
      <c r="L144" s="12">
        <f t="shared" si="2"/>
        <v>137592</v>
      </c>
      <c r="M144" s="12">
        <f t="shared" si="2"/>
        <v>137663</v>
      </c>
      <c r="N144" s="32">
        <f t="shared" si="2"/>
        <v>137686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263133</v>
      </c>
      <c r="D145" s="40">
        <f aca="true" t="shared" si="3" ref="D145:N145">SUM(D7,D13,D19,D25,D31,D37,D43,D49,D55,D61,D67,D73,D79,D85,D91,D97,D103,D109,D115,D121,D127,D133,D139,)</f>
        <v>263124</v>
      </c>
      <c r="E145" s="40">
        <f t="shared" si="3"/>
        <v>263052</v>
      </c>
      <c r="F145" s="40">
        <f t="shared" si="3"/>
        <v>261719</v>
      </c>
      <c r="G145" s="40">
        <f t="shared" si="3"/>
        <v>262893</v>
      </c>
      <c r="H145" s="40">
        <f t="shared" si="3"/>
        <v>263118</v>
      </c>
      <c r="I145" s="40">
        <f t="shared" si="3"/>
        <v>263336</v>
      </c>
      <c r="J145" s="40">
        <f t="shared" si="3"/>
        <v>263413</v>
      </c>
      <c r="K145" s="40">
        <f t="shared" si="3"/>
        <v>263556</v>
      </c>
      <c r="L145" s="40">
        <f t="shared" si="3"/>
        <v>263499</v>
      </c>
      <c r="M145" s="40">
        <f t="shared" si="3"/>
        <v>263692</v>
      </c>
      <c r="N145" s="41">
        <f t="shared" si="3"/>
        <v>263756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1376.002719238613</v>
      </c>
      <c r="D147" s="22">
        <f>'2月1日'!$G$25</f>
        <v>1375.9556554933847</v>
      </c>
      <c r="E147" s="22">
        <f>'3月1日'!$G$25</f>
        <v>1375.5791455315587</v>
      </c>
      <c r="F147" s="22">
        <f>'4月1日'!$G$25</f>
        <v>1368.608481932751</v>
      </c>
      <c r="G147" s="22">
        <f>'5月1日'!$G$25</f>
        <v>1374.7476860325262</v>
      </c>
      <c r="H147" s="22">
        <f>'6月1日'!$G$25</f>
        <v>1375.9242796632327</v>
      </c>
      <c r="I147" s="22">
        <f>'7月1日'!$G$25</f>
        <v>1377.0642681587615</v>
      </c>
      <c r="J147" s="22">
        <f>'8月1日'!$G$25</f>
        <v>1377.4669246457145</v>
      </c>
      <c r="K147" s="22">
        <f>'9月1日'!$G$25</f>
        <v>1378.2147152643413</v>
      </c>
      <c r="L147" s="22">
        <f>'10月1日'!$G$25</f>
        <v>1377.9166448778956</v>
      </c>
      <c r="M147" s="22">
        <f>'11月1日'!$G$25</f>
        <v>1378.9259007477906</v>
      </c>
      <c r="N147" s="23">
        <f>'12月1日'!$G$25</f>
        <v>1379.2605762694136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34943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2661</v>
      </c>
      <c r="C2" s="6">
        <v>3064</v>
      </c>
      <c r="D2" s="6">
        <v>3594</v>
      </c>
      <c r="E2" s="6">
        <f>C2+D2</f>
        <v>6658</v>
      </c>
      <c r="F2" s="1">
        <v>1.62</v>
      </c>
      <c r="G2" s="8">
        <f>E2/F2</f>
        <v>4109.876543209876</v>
      </c>
    </row>
    <row r="3" spans="1:7" ht="13.5">
      <c r="A3" s="3" t="s">
        <v>50</v>
      </c>
      <c r="B3" s="6">
        <v>1033</v>
      </c>
      <c r="C3" s="6">
        <v>1290</v>
      </c>
      <c r="D3" s="6">
        <v>1523</v>
      </c>
      <c r="E3" s="6">
        <f aca="true" t="shared" si="0" ref="E3:E24">C3+D3</f>
        <v>2813</v>
      </c>
      <c r="F3" s="1">
        <v>1.14</v>
      </c>
      <c r="G3" s="8">
        <f aca="true" t="shared" si="1" ref="G3:G25">E3/F3</f>
        <v>2467.543859649123</v>
      </c>
    </row>
    <row r="4" spans="1:7" ht="13.5">
      <c r="A4" s="3" t="s">
        <v>1</v>
      </c>
      <c r="B4" s="6">
        <v>1291</v>
      </c>
      <c r="C4" s="6">
        <v>1259</v>
      </c>
      <c r="D4" s="6">
        <v>1599</v>
      </c>
      <c r="E4" s="6">
        <f t="shared" si="0"/>
        <v>2858</v>
      </c>
      <c r="F4" s="1">
        <v>0.62</v>
      </c>
      <c r="G4" s="8">
        <f t="shared" si="1"/>
        <v>4609.677419354839</v>
      </c>
    </row>
    <row r="5" spans="1:7" ht="13.5">
      <c r="A5" s="3" t="s">
        <v>0</v>
      </c>
      <c r="B5" s="6">
        <v>3776</v>
      </c>
      <c r="C5" s="6">
        <v>3750</v>
      </c>
      <c r="D5" s="6">
        <v>4745</v>
      </c>
      <c r="E5" s="6">
        <f t="shared" si="0"/>
        <v>8495</v>
      </c>
      <c r="F5" s="1">
        <v>0.94</v>
      </c>
      <c r="G5" s="8">
        <f t="shared" si="1"/>
        <v>9037.234042553191</v>
      </c>
    </row>
    <row r="6" spans="1:7" ht="13.5">
      <c r="A6" s="3" t="s">
        <v>51</v>
      </c>
      <c r="B6" s="6">
        <v>4618</v>
      </c>
      <c r="C6" s="6">
        <v>5234</v>
      </c>
      <c r="D6" s="6">
        <v>5879</v>
      </c>
      <c r="E6" s="6">
        <f t="shared" si="0"/>
        <v>11113</v>
      </c>
      <c r="F6" s="1">
        <v>2.07</v>
      </c>
      <c r="G6" s="8">
        <f t="shared" si="1"/>
        <v>5368.599033816426</v>
      </c>
    </row>
    <row r="7" spans="1:7" ht="13.5">
      <c r="A7" s="3" t="s">
        <v>52</v>
      </c>
      <c r="B7" s="6">
        <v>7079</v>
      </c>
      <c r="C7" s="6">
        <v>8478</v>
      </c>
      <c r="D7" s="6">
        <v>8737</v>
      </c>
      <c r="E7" s="6">
        <f t="shared" si="0"/>
        <v>17215</v>
      </c>
      <c r="F7" s="9">
        <v>3</v>
      </c>
      <c r="G7" s="8">
        <f t="shared" si="1"/>
        <v>5738.333333333333</v>
      </c>
    </row>
    <row r="8" spans="1:7" ht="13.5">
      <c r="A8" s="3" t="s">
        <v>53</v>
      </c>
      <c r="B8" s="6">
        <v>7289</v>
      </c>
      <c r="C8" s="6">
        <v>8289</v>
      </c>
      <c r="D8" s="6">
        <v>8491</v>
      </c>
      <c r="E8" s="6">
        <f t="shared" si="0"/>
        <v>16780</v>
      </c>
      <c r="F8" s="1">
        <v>3.63</v>
      </c>
      <c r="G8" s="8">
        <f t="shared" si="1"/>
        <v>4622.589531680441</v>
      </c>
    </row>
    <row r="9" spans="1:7" ht="13.5">
      <c r="A9" s="3" t="s">
        <v>54</v>
      </c>
      <c r="B9" s="6">
        <v>5724</v>
      </c>
      <c r="C9" s="6">
        <v>6493</v>
      </c>
      <c r="D9" s="6">
        <v>7475</v>
      </c>
      <c r="E9" s="6">
        <f t="shared" si="0"/>
        <v>13968</v>
      </c>
      <c r="F9" s="1">
        <v>2.45</v>
      </c>
      <c r="G9" s="8">
        <f t="shared" si="1"/>
        <v>5701.224489795918</v>
      </c>
    </row>
    <row r="10" spans="1:7" ht="13.5">
      <c r="A10" s="3" t="s">
        <v>55</v>
      </c>
      <c r="B10" s="6">
        <v>5944</v>
      </c>
      <c r="C10" s="6">
        <v>8076</v>
      </c>
      <c r="D10" s="6">
        <v>8637</v>
      </c>
      <c r="E10" s="6">
        <f t="shared" si="0"/>
        <v>16713</v>
      </c>
      <c r="F10" s="1">
        <v>6.22</v>
      </c>
      <c r="G10" s="8">
        <f t="shared" si="1"/>
        <v>2686.9774919614147</v>
      </c>
    </row>
    <row r="11" spans="1:7" ht="13.5">
      <c r="A11" s="3" t="s">
        <v>56</v>
      </c>
      <c r="B11" s="6">
        <v>6422</v>
      </c>
      <c r="C11" s="6">
        <v>8373</v>
      </c>
      <c r="D11" s="6">
        <v>9157</v>
      </c>
      <c r="E11" s="6">
        <f t="shared" si="0"/>
        <v>17530</v>
      </c>
      <c r="F11" s="1">
        <v>4.56</v>
      </c>
      <c r="G11" s="8">
        <f t="shared" si="1"/>
        <v>3844.2982456140353</v>
      </c>
    </row>
    <row r="12" spans="1:7" ht="13.5">
      <c r="A12" s="3" t="s">
        <v>2</v>
      </c>
      <c r="B12" s="6">
        <v>9208</v>
      </c>
      <c r="C12" s="6">
        <v>11255</v>
      </c>
      <c r="D12" s="6">
        <v>12411</v>
      </c>
      <c r="E12" s="6">
        <f t="shared" si="0"/>
        <v>23666</v>
      </c>
      <c r="F12" s="1">
        <v>9.39</v>
      </c>
      <c r="G12" s="8">
        <f t="shared" si="1"/>
        <v>2520.340788072417</v>
      </c>
    </row>
    <row r="13" spans="1:7" ht="13.5">
      <c r="A13" s="3" t="s">
        <v>57</v>
      </c>
      <c r="B13" s="6">
        <v>6641</v>
      </c>
      <c r="C13" s="6">
        <v>8528</v>
      </c>
      <c r="D13" s="6">
        <v>9212</v>
      </c>
      <c r="E13" s="6">
        <f t="shared" si="0"/>
        <v>17740</v>
      </c>
      <c r="F13" s="1">
        <v>5.43</v>
      </c>
      <c r="G13" s="8">
        <f t="shared" si="1"/>
        <v>3267.034990791897</v>
      </c>
    </row>
    <row r="14" spans="1:7" ht="13.5">
      <c r="A14" s="3" t="s">
        <v>58</v>
      </c>
      <c r="B14" s="6">
        <v>10203</v>
      </c>
      <c r="C14" s="6">
        <v>13236</v>
      </c>
      <c r="D14" s="6">
        <v>14396</v>
      </c>
      <c r="E14" s="6">
        <f t="shared" si="0"/>
        <v>27632</v>
      </c>
      <c r="F14" s="1">
        <v>11.53</v>
      </c>
      <c r="G14" s="8">
        <f t="shared" si="1"/>
        <v>2396.5307892454466</v>
      </c>
    </row>
    <row r="15" spans="1:7" ht="13.5">
      <c r="A15" s="3" t="s">
        <v>59</v>
      </c>
      <c r="B15" s="6">
        <v>4983</v>
      </c>
      <c r="C15" s="6">
        <v>7141</v>
      </c>
      <c r="D15" s="6">
        <v>7890</v>
      </c>
      <c r="E15" s="6">
        <f t="shared" si="0"/>
        <v>15031</v>
      </c>
      <c r="F15" s="1">
        <v>14.73</v>
      </c>
      <c r="G15" s="8">
        <f t="shared" si="1"/>
        <v>1020.4344874405974</v>
      </c>
    </row>
    <row r="16" spans="1:7" ht="13.5">
      <c r="A16" s="3" t="s">
        <v>3</v>
      </c>
      <c r="B16" s="6">
        <v>1963</v>
      </c>
      <c r="C16" s="6">
        <v>3312</v>
      </c>
      <c r="D16" s="6">
        <v>3514</v>
      </c>
      <c r="E16" s="6">
        <f t="shared" si="0"/>
        <v>6826</v>
      </c>
      <c r="F16" s="9">
        <v>38.7</v>
      </c>
      <c r="G16" s="8">
        <f t="shared" si="1"/>
        <v>176.38242894056847</v>
      </c>
    </row>
    <row r="17" spans="1:7" ht="13.5">
      <c r="A17" s="3" t="s">
        <v>4</v>
      </c>
      <c r="B17" s="6">
        <v>3115</v>
      </c>
      <c r="C17" s="6">
        <v>4672</v>
      </c>
      <c r="D17" s="6">
        <v>5035</v>
      </c>
      <c r="E17" s="6">
        <f t="shared" si="0"/>
        <v>9707</v>
      </c>
      <c r="F17" s="1">
        <v>20.38</v>
      </c>
      <c r="G17" s="8">
        <f t="shared" si="1"/>
        <v>476.30029440628067</v>
      </c>
    </row>
    <row r="18" spans="1:7" ht="13.5">
      <c r="A18" s="3" t="s">
        <v>60</v>
      </c>
      <c r="B18" s="6">
        <v>536</v>
      </c>
      <c r="C18" s="6">
        <v>944</v>
      </c>
      <c r="D18" s="6">
        <v>977</v>
      </c>
      <c r="E18" s="6">
        <f t="shared" si="0"/>
        <v>1921</v>
      </c>
      <c r="F18" s="1">
        <v>11.87</v>
      </c>
      <c r="G18" s="8">
        <f t="shared" si="1"/>
        <v>161.83656276326874</v>
      </c>
    </row>
    <row r="19" spans="1:7" ht="13.5">
      <c r="A19" s="3" t="s">
        <v>61</v>
      </c>
      <c r="B19" s="6">
        <v>1352</v>
      </c>
      <c r="C19" s="6">
        <v>1778</v>
      </c>
      <c r="D19" s="6">
        <v>1916</v>
      </c>
      <c r="E19" s="6">
        <f t="shared" si="0"/>
        <v>3694</v>
      </c>
      <c r="F19" s="1">
        <v>6.33</v>
      </c>
      <c r="G19" s="8">
        <f t="shared" si="1"/>
        <v>583.5703001579778</v>
      </c>
    </row>
    <row r="20" spans="1:7" ht="13.5">
      <c r="A20" s="3" t="s">
        <v>62</v>
      </c>
      <c r="B20" s="6">
        <v>5138</v>
      </c>
      <c r="C20" s="6">
        <v>7235</v>
      </c>
      <c r="D20" s="6">
        <v>7646</v>
      </c>
      <c r="E20" s="6">
        <f t="shared" si="0"/>
        <v>14881</v>
      </c>
      <c r="F20" s="1">
        <v>17.98</v>
      </c>
      <c r="G20" s="8">
        <f t="shared" si="1"/>
        <v>827.6418242491657</v>
      </c>
    </row>
    <row r="21" spans="1:7" ht="13.5">
      <c r="A21" s="3" t="s">
        <v>63</v>
      </c>
      <c r="B21" s="6">
        <v>1885</v>
      </c>
      <c r="C21" s="6">
        <v>2838</v>
      </c>
      <c r="D21" s="6">
        <v>3015</v>
      </c>
      <c r="E21" s="6">
        <f t="shared" si="0"/>
        <v>5853</v>
      </c>
      <c r="F21" s="1">
        <v>8.62</v>
      </c>
      <c r="G21" s="8">
        <f t="shared" si="1"/>
        <v>679.002320185615</v>
      </c>
    </row>
    <row r="22" spans="1:7" ht="13.5">
      <c r="A22" s="3" t="s">
        <v>64</v>
      </c>
      <c r="B22" s="6">
        <v>3976</v>
      </c>
      <c r="C22" s="6">
        <v>5774</v>
      </c>
      <c r="D22" s="6">
        <v>6467</v>
      </c>
      <c r="E22" s="6">
        <f t="shared" si="0"/>
        <v>12241</v>
      </c>
      <c r="F22" s="1">
        <v>8.88</v>
      </c>
      <c r="G22" s="8">
        <f t="shared" si="1"/>
        <v>1378.490990990991</v>
      </c>
    </row>
    <row r="23" spans="1:7" ht="13.5">
      <c r="A23" s="3" t="s">
        <v>5</v>
      </c>
      <c r="B23" s="6">
        <v>1618</v>
      </c>
      <c r="C23" s="6">
        <v>2629</v>
      </c>
      <c r="D23" s="6">
        <v>2837</v>
      </c>
      <c r="E23" s="6">
        <f t="shared" si="0"/>
        <v>5466</v>
      </c>
      <c r="F23" s="1">
        <v>5.03</v>
      </c>
      <c r="G23" s="8">
        <f t="shared" si="1"/>
        <v>1086.679920477137</v>
      </c>
    </row>
    <row r="24" spans="1:7" ht="13.5">
      <c r="A24" s="5" t="s">
        <v>6</v>
      </c>
      <c r="B24" s="6">
        <v>1433</v>
      </c>
      <c r="C24" s="6">
        <v>2292</v>
      </c>
      <c r="D24" s="6">
        <v>2463</v>
      </c>
      <c r="E24" s="6">
        <f t="shared" si="0"/>
        <v>4755</v>
      </c>
      <c r="F24" s="1">
        <v>6.11</v>
      </c>
      <c r="G24" s="8">
        <f t="shared" si="1"/>
        <v>778.2324058919803</v>
      </c>
    </row>
    <row r="25" spans="1:7" ht="13.5">
      <c r="A25" s="2" t="s">
        <v>42</v>
      </c>
      <c r="B25" s="6">
        <f>SUM(B2:B24)</f>
        <v>97888</v>
      </c>
      <c r="C25" s="6">
        <f>SUM(C2:C24)</f>
        <v>125940</v>
      </c>
      <c r="D25" s="6">
        <f>SUM(D2:D24)</f>
        <v>137616</v>
      </c>
      <c r="E25" s="6">
        <f>SUM(E2:E24)</f>
        <v>263556</v>
      </c>
      <c r="F25" s="1">
        <f>SUM(F2:F24)</f>
        <v>191.23000000000002</v>
      </c>
      <c r="G25" s="8">
        <f t="shared" si="1"/>
        <v>1378.2147152643413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34973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2653</v>
      </c>
      <c r="C2" s="6">
        <v>3055</v>
      </c>
      <c r="D2" s="6">
        <v>3579</v>
      </c>
      <c r="E2" s="6">
        <f>C2+D2</f>
        <v>6634</v>
      </c>
      <c r="F2" s="1">
        <v>1.62</v>
      </c>
      <c r="G2" s="8">
        <f>E2/F2</f>
        <v>4095.0617283950614</v>
      </c>
    </row>
    <row r="3" spans="1:7" ht="13.5">
      <c r="A3" s="3" t="s">
        <v>50</v>
      </c>
      <c r="B3" s="6">
        <v>1026</v>
      </c>
      <c r="C3" s="6">
        <v>1278</v>
      </c>
      <c r="D3" s="6">
        <v>1515</v>
      </c>
      <c r="E3" s="6">
        <f aca="true" t="shared" si="0" ref="E3:E24">C3+D3</f>
        <v>2793</v>
      </c>
      <c r="F3" s="1">
        <v>1.14</v>
      </c>
      <c r="G3" s="8">
        <f aca="true" t="shared" si="1" ref="G3:G25">E3/F3</f>
        <v>2450</v>
      </c>
    </row>
    <row r="4" spans="1:7" ht="13.5">
      <c r="A4" s="3" t="s">
        <v>1</v>
      </c>
      <c r="B4" s="6">
        <v>1294</v>
      </c>
      <c r="C4" s="6">
        <v>1262</v>
      </c>
      <c r="D4" s="6">
        <v>1602</v>
      </c>
      <c r="E4" s="6">
        <f t="shared" si="0"/>
        <v>2864</v>
      </c>
      <c r="F4" s="1">
        <v>0.62</v>
      </c>
      <c r="G4" s="8">
        <f t="shared" si="1"/>
        <v>4619.354838709677</v>
      </c>
    </row>
    <row r="5" spans="1:7" ht="13.5">
      <c r="A5" s="3" t="s">
        <v>0</v>
      </c>
      <c r="B5" s="6">
        <v>3767</v>
      </c>
      <c r="C5" s="6">
        <v>3741</v>
      </c>
      <c r="D5" s="6">
        <v>4724</v>
      </c>
      <c r="E5" s="6">
        <f t="shared" si="0"/>
        <v>8465</v>
      </c>
      <c r="F5" s="1">
        <v>0.94</v>
      </c>
      <c r="G5" s="8">
        <f t="shared" si="1"/>
        <v>9005.31914893617</v>
      </c>
    </row>
    <row r="6" spans="1:7" ht="13.5">
      <c r="A6" s="3" t="s">
        <v>51</v>
      </c>
      <c r="B6" s="6">
        <v>4634</v>
      </c>
      <c r="C6" s="6">
        <v>5239</v>
      </c>
      <c r="D6" s="6">
        <v>5883</v>
      </c>
      <c r="E6" s="6">
        <f t="shared" si="0"/>
        <v>11122</v>
      </c>
      <c r="F6" s="1">
        <v>2.07</v>
      </c>
      <c r="G6" s="8">
        <f t="shared" si="1"/>
        <v>5372.946859903382</v>
      </c>
    </row>
    <row r="7" spans="1:7" ht="13.5">
      <c r="A7" s="3" t="s">
        <v>52</v>
      </c>
      <c r="B7" s="6">
        <v>7064</v>
      </c>
      <c r="C7" s="6">
        <v>8461</v>
      </c>
      <c r="D7" s="6">
        <v>8710</v>
      </c>
      <c r="E7" s="6">
        <f t="shared" si="0"/>
        <v>17171</v>
      </c>
      <c r="F7" s="9">
        <v>3</v>
      </c>
      <c r="G7" s="8">
        <f t="shared" si="1"/>
        <v>5723.666666666667</v>
      </c>
    </row>
    <row r="8" spans="1:7" ht="13.5">
      <c r="A8" s="3" t="s">
        <v>53</v>
      </c>
      <c r="B8" s="6">
        <v>7303</v>
      </c>
      <c r="C8" s="6">
        <v>8300</v>
      </c>
      <c r="D8" s="6">
        <v>8486</v>
      </c>
      <c r="E8" s="6">
        <f t="shared" si="0"/>
        <v>16786</v>
      </c>
      <c r="F8" s="1">
        <v>3.63</v>
      </c>
      <c r="G8" s="8">
        <f t="shared" si="1"/>
        <v>4624.242424242424</v>
      </c>
    </row>
    <row r="9" spans="1:7" ht="13.5">
      <c r="A9" s="3" t="s">
        <v>54</v>
      </c>
      <c r="B9" s="6">
        <v>5738</v>
      </c>
      <c r="C9" s="6">
        <v>6496</v>
      </c>
      <c r="D9" s="6">
        <v>7485</v>
      </c>
      <c r="E9" s="6">
        <f t="shared" si="0"/>
        <v>13981</v>
      </c>
      <c r="F9" s="1">
        <v>2.45</v>
      </c>
      <c r="G9" s="8">
        <f t="shared" si="1"/>
        <v>5706.530612244897</v>
      </c>
    </row>
    <row r="10" spans="1:7" ht="13.5">
      <c r="A10" s="3" t="s">
        <v>55</v>
      </c>
      <c r="B10" s="6">
        <v>5947</v>
      </c>
      <c r="C10" s="6">
        <v>8077</v>
      </c>
      <c r="D10" s="6">
        <v>8635</v>
      </c>
      <c r="E10" s="6">
        <f t="shared" si="0"/>
        <v>16712</v>
      </c>
      <c r="F10" s="1">
        <v>6.22</v>
      </c>
      <c r="G10" s="8">
        <f t="shared" si="1"/>
        <v>2686.816720257235</v>
      </c>
    </row>
    <row r="11" spans="1:7" ht="13.5">
      <c r="A11" s="3" t="s">
        <v>56</v>
      </c>
      <c r="B11" s="6">
        <v>6421</v>
      </c>
      <c r="C11" s="6">
        <v>8357</v>
      </c>
      <c r="D11" s="6">
        <v>9148</v>
      </c>
      <c r="E11" s="6">
        <f t="shared" si="0"/>
        <v>17505</v>
      </c>
      <c r="F11" s="1">
        <v>4.56</v>
      </c>
      <c r="G11" s="8">
        <f t="shared" si="1"/>
        <v>3838.8157894736846</v>
      </c>
    </row>
    <row r="12" spans="1:7" ht="13.5">
      <c r="A12" s="3" t="s">
        <v>2</v>
      </c>
      <c r="B12" s="6">
        <v>9219</v>
      </c>
      <c r="C12" s="6">
        <v>11262</v>
      </c>
      <c r="D12" s="6">
        <v>12413</v>
      </c>
      <c r="E12" s="6">
        <f t="shared" si="0"/>
        <v>23675</v>
      </c>
      <c r="F12" s="1">
        <v>9.39</v>
      </c>
      <c r="G12" s="8">
        <f t="shared" si="1"/>
        <v>2521.2992545260913</v>
      </c>
    </row>
    <row r="13" spans="1:7" ht="13.5">
      <c r="A13" s="3" t="s">
        <v>57</v>
      </c>
      <c r="B13" s="6">
        <v>6643</v>
      </c>
      <c r="C13" s="6">
        <v>8519</v>
      </c>
      <c r="D13" s="6">
        <v>9219</v>
      </c>
      <c r="E13" s="6">
        <f t="shared" si="0"/>
        <v>17738</v>
      </c>
      <c r="F13" s="1">
        <v>5.43</v>
      </c>
      <c r="G13" s="8">
        <f t="shared" si="1"/>
        <v>3266.666666666667</v>
      </c>
    </row>
    <row r="14" spans="1:7" ht="13.5">
      <c r="A14" s="3" t="s">
        <v>58</v>
      </c>
      <c r="B14" s="6">
        <v>10225</v>
      </c>
      <c r="C14" s="6">
        <v>13241</v>
      </c>
      <c r="D14" s="6">
        <v>14415</v>
      </c>
      <c r="E14" s="6">
        <f t="shared" si="0"/>
        <v>27656</v>
      </c>
      <c r="F14" s="1">
        <v>11.53</v>
      </c>
      <c r="G14" s="8">
        <f t="shared" si="1"/>
        <v>2398.612315698179</v>
      </c>
    </row>
    <row r="15" spans="1:7" ht="13.5">
      <c r="A15" s="3" t="s">
        <v>59</v>
      </c>
      <c r="B15" s="6">
        <v>4971</v>
      </c>
      <c r="C15" s="6">
        <v>7128</v>
      </c>
      <c r="D15" s="6">
        <v>7894</v>
      </c>
      <c r="E15" s="6">
        <f t="shared" si="0"/>
        <v>15022</v>
      </c>
      <c r="F15" s="1">
        <v>14.73</v>
      </c>
      <c r="G15" s="8">
        <f t="shared" si="1"/>
        <v>1019.8234894772572</v>
      </c>
    </row>
    <row r="16" spans="1:7" ht="13.5">
      <c r="A16" s="3" t="s">
        <v>3</v>
      </c>
      <c r="B16" s="6">
        <v>1966</v>
      </c>
      <c r="C16" s="6">
        <v>3317</v>
      </c>
      <c r="D16" s="6">
        <v>3515</v>
      </c>
      <c r="E16" s="6">
        <f t="shared" si="0"/>
        <v>6832</v>
      </c>
      <c r="F16" s="9">
        <v>38.7</v>
      </c>
      <c r="G16" s="8">
        <f t="shared" si="1"/>
        <v>176.5374677002584</v>
      </c>
    </row>
    <row r="17" spans="1:7" ht="13.5">
      <c r="A17" s="3" t="s">
        <v>4</v>
      </c>
      <c r="B17" s="6">
        <v>3125</v>
      </c>
      <c r="C17" s="6">
        <v>4680</v>
      </c>
      <c r="D17" s="6">
        <v>5048</v>
      </c>
      <c r="E17" s="6">
        <f t="shared" si="0"/>
        <v>9728</v>
      </c>
      <c r="F17" s="1">
        <v>20.38</v>
      </c>
      <c r="G17" s="8">
        <f t="shared" si="1"/>
        <v>477.33071638861634</v>
      </c>
    </row>
    <row r="18" spans="1:7" ht="13.5">
      <c r="A18" s="3" t="s">
        <v>60</v>
      </c>
      <c r="B18" s="6">
        <v>536</v>
      </c>
      <c r="C18" s="6">
        <v>941</v>
      </c>
      <c r="D18" s="6">
        <v>970</v>
      </c>
      <c r="E18" s="6">
        <f t="shared" si="0"/>
        <v>1911</v>
      </c>
      <c r="F18" s="1">
        <v>11.87</v>
      </c>
      <c r="G18" s="8">
        <f t="shared" si="1"/>
        <v>160.99410278011794</v>
      </c>
    </row>
    <row r="19" spans="1:7" ht="13.5">
      <c r="A19" s="3" t="s">
        <v>61</v>
      </c>
      <c r="B19" s="6">
        <v>1352</v>
      </c>
      <c r="C19" s="6">
        <v>1778</v>
      </c>
      <c r="D19" s="6">
        <v>1907</v>
      </c>
      <c r="E19" s="6">
        <f t="shared" si="0"/>
        <v>3685</v>
      </c>
      <c r="F19" s="1">
        <v>6.33</v>
      </c>
      <c r="G19" s="8">
        <f t="shared" si="1"/>
        <v>582.1484992101106</v>
      </c>
    </row>
    <row r="20" spans="1:7" ht="13.5">
      <c r="A20" s="3" t="s">
        <v>62</v>
      </c>
      <c r="B20" s="6">
        <v>5139</v>
      </c>
      <c r="C20" s="6">
        <v>7230</v>
      </c>
      <c r="D20" s="6">
        <v>7647</v>
      </c>
      <c r="E20" s="6">
        <f t="shared" si="0"/>
        <v>14877</v>
      </c>
      <c r="F20" s="1">
        <v>17.98</v>
      </c>
      <c r="G20" s="8">
        <f t="shared" si="1"/>
        <v>827.4193548387096</v>
      </c>
    </row>
    <row r="21" spans="1:7" ht="13.5">
      <c r="A21" s="3" t="s">
        <v>63</v>
      </c>
      <c r="B21" s="6">
        <v>1885</v>
      </c>
      <c r="C21" s="6">
        <v>2833</v>
      </c>
      <c r="D21" s="6">
        <v>3013</v>
      </c>
      <c r="E21" s="6">
        <f t="shared" si="0"/>
        <v>5846</v>
      </c>
      <c r="F21" s="1">
        <v>8.62</v>
      </c>
      <c r="G21" s="8">
        <f t="shared" si="1"/>
        <v>678.1902552204177</v>
      </c>
    </row>
    <row r="22" spans="1:7" ht="13.5">
      <c r="A22" s="3" t="s">
        <v>64</v>
      </c>
      <c r="B22" s="6">
        <v>3981</v>
      </c>
      <c r="C22" s="6">
        <v>5780</v>
      </c>
      <c r="D22" s="6">
        <v>6476</v>
      </c>
      <c r="E22" s="6">
        <f t="shared" si="0"/>
        <v>12256</v>
      </c>
      <c r="F22" s="1">
        <v>8.88</v>
      </c>
      <c r="G22" s="8">
        <f t="shared" si="1"/>
        <v>1380.18018018018</v>
      </c>
    </row>
    <row r="23" spans="1:7" ht="13.5">
      <c r="A23" s="3" t="s">
        <v>5</v>
      </c>
      <c r="B23" s="6">
        <v>1620</v>
      </c>
      <c r="C23" s="6">
        <v>2633</v>
      </c>
      <c r="D23" s="6">
        <v>2839</v>
      </c>
      <c r="E23" s="6">
        <f t="shared" si="0"/>
        <v>5472</v>
      </c>
      <c r="F23" s="1">
        <v>5.03</v>
      </c>
      <c r="G23" s="8">
        <f t="shared" si="1"/>
        <v>1087.8727634194831</v>
      </c>
    </row>
    <row r="24" spans="1:7" ht="13.5">
      <c r="A24" s="5" t="s">
        <v>6</v>
      </c>
      <c r="B24" s="6">
        <v>1439</v>
      </c>
      <c r="C24" s="6">
        <v>2299</v>
      </c>
      <c r="D24" s="6">
        <v>2469</v>
      </c>
      <c r="E24" s="6">
        <f t="shared" si="0"/>
        <v>4768</v>
      </c>
      <c r="F24" s="1">
        <v>6.11</v>
      </c>
      <c r="G24" s="8">
        <f t="shared" si="1"/>
        <v>780.3600654664484</v>
      </c>
    </row>
    <row r="25" spans="1:7" ht="13.5">
      <c r="A25" s="2" t="s">
        <v>42</v>
      </c>
      <c r="B25" s="6">
        <f>SUM(B2:B24)</f>
        <v>97948</v>
      </c>
      <c r="C25" s="6">
        <f>SUM(C2:C24)</f>
        <v>125907</v>
      </c>
      <c r="D25" s="6">
        <f>SUM(D2:D24)</f>
        <v>137592</v>
      </c>
      <c r="E25" s="6">
        <f>SUM(E2:E24)</f>
        <v>263499</v>
      </c>
      <c r="F25" s="1">
        <f>SUM(F2:F24)</f>
        <v>191.23000000000002</v>
      </c>
      <c r="G25" s="8">
        <f t="shared" si="1"/>
        <v>1377.9166448778956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35004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2652</v>
      </c>
      <c r="C2" s="6">
        <v>3052</v>
      </c>
      <c r="D2" s="6">
        <v>3584</v>
      </c>
      <c r="E2" s="6">
        <f>C2+D2</f>
        <v>6636</v>
      </c>
      <c r="F2" s="1">
        <v>1.62</v>
      </c>
      <c r="G2" s="8">
        <f>E2/F2</f>
        <v>4096.296296296296</v>
      </c>
    </row>
    <row r="3" spans="1:7" ht="13.5">
      <c r="A3" s="3" t="s">
        <v>50</v>
      </c>
      <c r="B3" s="6">
        <v>1026</v>
      </c>
      <c r="C3" s="6">
        <v>1276</v>
      </c>
      <c r="D3" s="6">
        <v>1508</v>
      </c>
      <c r="E3" s="6">
        <f aca="true" t="shared" si="0" ref="E3:E24">C3+D3</f>
        <v>2784</v>
      </c>
      <c r="F3" s="1">
        <v>1.14</v>
      </c>
      <c r="G3" s="8">
        <f aca="true" t="shared" si="1" ref="G3:G25">E3/F3</f>
        <v>2442.105263157895</v>
      </c>
    </row>
    <row r="4" spans="1:7" ht="13.5">
      <c r="A4" s="3" t="s">
        <v>1</v>
      </c>
      <c r="B4" s="6">
        <v>1291</v>
      </c>
      <c r="C4" s="6">
        <v>1266</v>
      </c>
      <c r="D4" s="6">
        <v>1598</v>
      </c>
      <c r="E4" s="6">
        <f t="shared" si="0"/>
        <v>2864</v>
      </c>
      <c r="F4" s="1">
        <v>0.62</v>
      </c>
      <c r="G4" s="8">
        <f t="shared" si="1"/>
        <v>4619.354838709677</v>
      </c>
    </row>
    <row r="5" spans="1:7" ht="13.5">
      <c r="A5" s="3" t="s">
        <v>0</v>
      </c>
      <c r="B5" s="6">
        <v>3773</v>
      </c>
      <c r="C5" s="6">
        <v>3739</v>
      </c>
      <c r="D5" s="6">
        <v>4719</v>
      </c>
      <c r="E5" s="6">
        <f t="shared" si="0"/>
        <v>8458</v>
      </c>
      <c r="F5" s="1">
        <v>0.94</v>
      </c>
      <c r="G5" s="8">
        <f t="shared" si="1"/>
        <v>8997.872340425532</v>
      </c>
    </row>
    <row r="6" spans="1:7" ht="13.5">
      <c r="A6" s="3" t="s">
        <v>51</v>
      </c>
      <c r="B6" s="6">
        <v>4634</v>
      </c>
      <c r="C6" s="6">
        <v>5241</v>
      </c>
      <c r="D6" s="6">
        <v>5885</v>
      </c>
      <c r="E6" s="6">
        <f t="shared" si="0"/>
        <v>11126</v>
      </c>
      <c r="F6" s="1">
        <v>2.07</v>
      </c>
      <c r="G6" s="8">
        <f t="shared" si="1"/>
        <v>5374.87922705314</v>
      </c>
    </row>
    <row r="7" spans="1:7" ht="13.5">
      <c r="A7" s="3" t="s">
        <v>52</v>
      </c>
      <c r="B7" s="6">
        <v>7077</v>
      </c>
      <c r="C7" s="6">
        <v>8476</v>
      </c>
      <c r="D7" s="6">
        <v>8704</v>
      </c>
      <c r="E7" s="6">
        <f t="shared" si="0"/>
        <v>17180</v>
      </c>
      <c r="F7" s="9">
        <v>3</v>
      </c>
      <c r="G7" s="8">
        <f t="shared" si="1"/>
        <v>5726.666666666667</v>
      </c>
    </row>
    <row r="8" spans="1:7" ht="13.5">
      <c r="A8" s="3" t="s">
        <v>53</v>
      </c>
      <c r="B8" s="6">
        <v>7332</v>
      </c>
      <c r="C8" s="6">
        <v>8329</v>
      </c>
      <c r="D8" s="6">
        <v>8496</v>
      </c>
      <c r="E8" s="6">
        <f t="shared" si="0"/>
        <v>16825</v>
      </c>
      <c r="F8" s="1">
        <v>3.63</v>
      </c>
      <c r="G8" s="8">
        <f t="shared" si="1"/>
        <v>4634.986225895317</v>
      </c>
    </row>
    <row r="9" spans="1:7" ht="13.5">
      <c r="A9" s="3" t="s">
        <v>54</v>
      </c>
      <c r="B9" s="6">
        <v>5752</v>
      </c>
      <c r="C9" s="6">
        <v>6494</v>
      </c>
      <c r="D9" s="6">
        <v>7496</v>
      </c>
      <c r="E9" s="6">
        <f t="shared" si="0"/>
        <v>13990</v>
      </c>
      <c r="F9" s="1">
        <v>2.45</v>
      </c>
      <c r="G9" s="8">
        <f t="shared" si="1"/>
        <v>5710.204081632653</v>
      </c>
    </row>
    <row r="10" spans="1:7" ht="13.5">
      <c r="A10" s="3" t="s">
        <v>55</v>
      </c>
      <c r="B10" s="6">
        <v>5951</v>
      </c>
      <c r="C10" s="6">
        <v>8083</v>
      </c>
      <c r="D10" s="6">
        <v>8643</v>
      </c>
      <c r="E10" s="6">
        <f t="shared" si="0"/>
        <v>16726</v>
      </c>
      <c r="F10" s="1">
        <v>6.22</v>
      </c>
      <c r="G10" s="8">
        <f t="shared" si="1"/>
        <v>2689.0675241157555</v>
      </c>
    </row>
    <row r="11" spans="1:7" ht="13.5">
      <c r="A11" s="3" t="s">
        <v>56</v>
      </c>
      <c r="B11" s="6">
        <v>6424</v>
      </c>
      <c r="C11" s="6">
        <v>8341</v>
      </c>
      <c r="D11" s="6">
        <v>9153</v>
      </c>
      <c r="E11" s="6">
        <f t="shared" si="0"/>
        <v>17494</v>
      </c>
      <c r="F11" s="1">
        <v>4.56</v>
      </c>
      <c r="G11" s="8">
        <f t="shared" si="1"/>
        <v>3836.4035087719303</v>
      </c>
    </row>
    <row r="12" spans="1:7" ht="13.5">
      <c r="A12" s="3" t="s">
        <v>2</v>
      </c>
      <c r="B12" s="6">
        <v>9234</v>
      </c>
      <c r="C12" s="6">
        <v>11280</v>
      </c>
      <c r="D12" s="6">
        <v>12429</v>
      </c>
      <c r="E12" s="6">
        <f t="shared" si="0"/>
        <v>23709</v>
      </c>
      <c r="F12" s="1">
        <v>9.39</v>
      </c>
      <c r="G12" s="8">
        <f t="shared" si="1"/>
        <v>2524.920127795527</v>
      </c>
    </row>
    <row r="13" spans="1:7" ht="13.5">
      <c r="A13" s="3" t="s">
        <v>57</v>
      </c>
      <c r="B13" s="6">
        <v>6664</v>
      </c>
      <c r="C13" s="6">
        <v>8541</v>
      </c>
      <c r="D13" s="6">
        <v>9255</v>
      </c>
      <c r="E13" s="6">
        <f t="shared" si="0"/>
        <v>17796</v>
      </c>
      <c r="F13" s="1">
        <v>5.43</v>
      </c>
      <c r="G13" s="8">
        <f t="shared" si="1"/>
        <v>3277.348066298343</v>
      </c>
    </row>
    <row r="14" spans="1:7" ht="13.5">
      <c r="A14" s="3" t="s">
        <v>58</v>
      </c>
      <c r="B14" s="6">
        <v>10241</v>
      </c>
      <c r="C14" s="6">
        <v>13260</v>
      </c>
      <c r="D14" s="6">
        <v>14426</v>
      </c>
      <c r="E14" s="6">
        <f t="shared" si="0"/>
        <v>27686</v>
      </c>
      <c r="F14" s="1">
        <v>11.53</v>
      </c>
      <c r="G14" s="8">
        <f t="shared" si="1"/>
        <v>2401.2142237640937</v>
      </c>
    </row>
    <row r="15" spans="1:7" ht="13.5">
      <c r="A15" s="3" t="s">
        <v>59</v>
      </c>
      <c r="B15" s="6">
        <v>4995</v>
      </c>
      <c r="C15" s="6">
        <v>7157</v>
      </c>
      <c r="D15" s="6">
        <v>7909</v>
      </c>
      <c r="E15" s="6">
        <f t="shared" si="0"/>
        <v>15066</v>
      </c>
      <c r="F15" s="1">
        <v>14.73</v>
      </c>
      <c r="G15" s="8">
        <f t="shared" si="1"/>
        <v>1022.8105906313646</v>
      </c>
    </row>
    <row r="16" spans="1:7" ht="13.5">
      <c r="A16" s="3" t="s">
        <v>3</v>
      </c>
      <c r="B16" s="6">
        <v>1972</v>
      </c>
      <c r="C16" s="6">
        <v>3320</v>
      </c>
      <c r="D16" s="6">
        <v>3512</v>
      </c>
      <c r="E16" s="6">
        <f t="shared" si="0"/>
        <v>6832</v>
      </c>
      <c r="F16" s="9">
        <v>38.7</v>
      </c>
      <c r="G16" s="8">
        <f t="shared" si="1"/>
        <v>176.5374677002584</v>
      </c>
    </row>
    <row r="17" spans="1:7" ht="13.5">
      <c r="A17" s="3" t="s">
        <v>4</v>
      </c>
      <c r="B17" s="6">
        <v>3127</v>
      </c>
      <c r="C17" s="6">
        <v>4686</v>
      </c>
      <c r="D17" s="6">
        <v>5042</v>
      </c>
      <c r="E17" s="6">
        <f t="shared" si="0"/>
        <v>9728</v>
      </c>
      <c r="F17" s="1">
        <v>20.38</v>
      </c>
      <c r="G17" s="8">
        <f t="shared" si="1"/>
        <v>477.33071638861634</v>
      </c>
    </row>
    <row r="18" spans="1:7" ht="13.5">
      <c r="A18" s="3" t="s">
        <v>60</v>
      </c>
      <c r="B18" s="6">
        <v>539</v>
      </c>
      <c r="C18" s="6">
        <v>945</v>
      </c>
      <c r="D18" s="6">
        <v>973</v>
      </c>
      <c r="E18" s="6">
        <f t="shared" si="0"/>
        <v>1918</v>
      </c>
      <c r="F18" s="1">
        <v>11.87</v>
      </c>
      <c r="G18" s="8">
        <f t="shared" si="1"/>
        <v>161.58382476832352</v>
      </c>
    </row>
    <row r="19" spans="1:7" ht="13.5">
      <c r="A19" s="3" t="s">
        <v>61</v>
      </c>
      <c r="B19" s="6">
        <v>1353</v>
      </c>
      <c r="C19" s="6">
        <v>1776</v>
      </c>
      <c r="D19" s="6">
        <v>1906</v>
      </c>
      <c r="E19" s="6">
        <f t="shared" si="0"/>
        <v>3682</v>
      </c>
      <c r="F19" s="1">
        <v>6.33</v>
      </c>
      <c r="G19" s="8">
        <f t="shared" si="1"/>
        <v>581.6745655608215</v>
      </c>
    </row>
    <row r="20" spans="1:7" ht="13.5">
      <c r="A20" s="3" t="s">
        <v>62</v>
      </c>
      <c r="B20" s="6">
        <v>5147</v>
      </c>
      <c r="C20" s="6">
        <v>7226</v>
      </c>
      <c r="D20" s="6">
        <v>7646</v>
      </c>
      <c r="E20" s="6">
        <f t="shared" si="0"/>
        <v>14872</v>
      </c>
      <c r="F20" s="1">
        <v>17.98</v>
      </c>
      <c r="G20" s="8">
        <f t="shared" si="1"/>
        <v>827.1412680756396</v>
      </c>
    </row>
    <row r="21" spans="1:7" ht="13.5">
      <c r="A21" s="3" t="s">
        <v>63</v>
      </c>
      <c r="B21" s="6">
        <v>1892</v>
      </c>
      <c r="C21" s="6">
        <v>2832</v>
      </c>
      <c r="D21" s="6">
        <v>3006</v>
      </c>
      <c r="E21" s="6">
        <f t="shared" si="0"/>
        <v>5838</v>
      </c>
      <c r="F21" s="1">
        <v>8.62</v>
      </c>
      <c r="G21" s="8">
        <f t="shared" si="1"/>
        <v>677.262180974478</v>
      </c>
    </row>
    <row r="22" spans="1:7" ht="13.5">
      <c r="A22" s="3" t="s">
        <v>64</v>
      </c>
      <c r="B22" s="6">
        <v>3977</v>
      </c>
      <c r="C22" s="6">
        <v>5777</v>
      </c>
      <c r="D22" s="6">
        <v>6464</v>
      </c>
      <c r="E22" s="6">
        <f t="shared" si="0"/>
        <v>12241</v>
      </c>
      <c r="F22" s="1">
        <v>8.88</v>
      </c>
      <c r="G22" s="8">
        <f t="shared" si="1"/>
        <v>1378.490990990991</v>
      </c>
    </row>
    <row r="23" spans="1:7" ht="13.5">
      <c r="A23" s="3" t="s">
        <v>5</v>
      </c>
      <c r="B23" s="6">
        <v>1628</v>
      </c>
      <c r="C23" s="6">
        <v>2632</v>
      </c>
      <c r="D23" s="6">
        <v>2842</v>
      </c>
      <c r="E23" s="6">
        <f t="shared" si="0"/>
        <v>5474</v>
      </c>
      <c r="F23" s="1">
        <v>5.03</v>
      </c>
      <c r="G23" s="8">
        <f t="shared" si="1"/>
        <v>1088.2703777335983</v>
      </c>
    </row>
    <row r="24" spans="1:7" ht="13.5">
      <c r="A24" s="5" t="s">
        <v>6</v>
      </c>
      <c r="B24" s="6">
        <v>1441</v>
      </c>
      <c r="C24" s="6">
        <v>2300</v>
      </c>
      <c r="D24" s="6">
        <v>2467</v>
      </c>
      <c r="E24" s="6">
        <f t="shared" si="0"/>
        <v>4767</v>
      </c>
      <c r="F24" s="1">
        <v>6.11</v>
      </c>
      <c r="G24" s="8">
        <f t="shared" si="1"/>
        <v>780.1963993453355</v>
      </c>
    </row>
    <row r="25" spans="1:7" ht="13.5">
      <c r="A25" s="2" t="s">
        <v>42</v>
      </c>
      <c r="B25" s="6">
        <f>SUM(B2:B24)</f>
        <v>98122</v>
      </c>
      <c r="C25" s="6">
        <f>SUM(C2:C24)</f>
        <v>126029</v>
      </c>
      <c r="D25" s="6">
        <f>SUM(D2:D24)</f>
        <v>137663</v>
      </c>
      <c r="E25" s="6">
        <f>SUM(E2:E24)</f>
        <v>263692</v>
      </c>
      <c r="F25" s="1">
        <f>SUM(F2:F24)</f>
        <v>191.23000000000002</v>
      </c>
      <c r="G25" s="8">
        <f t="shared" si="1"/>
        <v>1378.9259007477906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35034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2649</v>
      </c>
      <c r="C2" s="6">
        <v>3049</v>
      </c>
      <c r="D2" s="6">
        <v>3593</v>
      </c>
      <c r="E2" s="6">
        <f>C2+D2</f>
        <v>6642</v>
      </c>
      <c r="F2" s="1">
        <v>1.62</v>
      </c>
      <c r="G2" s="8">
        <f>E2/F2</f>
        <v>4100</v>
      </c>
    </row>
    <row r="3" spans="1:7" ht="13.5">
      <c r="A3" s="3" t="s">
        <v>50</v>
      </c>
      <c r="B3" s="6">
        <v>1029</v>
      </c>
      <c r="C3" s="6">
        <v>1280</v>
      </c>
      <c r="D3" s="6">
        <v>1507</v>
      </c>
      <c r="E3" s="6">
        <f aca="true" t="shared" si="0" ref="E3:E24">C3+D3</f>
        <v>2787</v>
      </c>
      <c r="F3" s="1">
        <v>1.14</v>
      </c>
      <c r="G3" s="8">
        <f aca="true" t="shared" si="1" ref="G3:G25">E3/F3</f>
        <v>2444.7368421052633</v>
      </c>
    </row>
    <row r="4" spans="1:7" ht="13.5">
      <c r="A4" s="3" t="s">
        <v>1</v>
      </c>
      <c r="B4" s="6">
        <v>1291</v>
      </c>
      <c r="C4" s="6">
        <v>1263</v>
      </c>
      <c r="D4" s="6">
        <v>1599</v>
      </c>
      <c r="E4" s="6">
        <f t="shared" si="0"/>
        <v>2862</v>
      </c>
      <c r="F4" s="1">
        <v>0.62</v>
      </c>
      <c r="G4" s="8">
        <f t="shared" si="1"/>
        <v>4616.129032258064</v>
      </c>
    </row>
    <row r="5" spans="1:7" ht="13.5">
      <c r="A5" s="3" t="s">
        <v>0</v>
      </c>
      <c r="B5" s="6">
        <v>3768</v>
      </c>
      <c r="C5" s="6">
        <v>3744</v>
      </c>
      <c r="D5" s="6">
        <v>4711</v>
      </c>
      <c r="E5" s="6">
        <f t="shared" si="0"/>
        <v>8455</v>
      </c>
      <c r="F5" s="1">
        <v>0.94</v>
      </c>
      <c r="G5" s="8">
        <f t="shared" si="1"/>
        <v>8994.680851063831</v>
      </c>
    </row>
    <row r="6" spans="1:7" ht="13.5">
      <c r="A6" s="3" t="s">
        <v>51</v>
      </c>
      <c r="B6" s="6">
        <v>4638</v>
      </c>
      <c r="C6" s="6">
        <v>5237</v>
      </c>
      <c r="D6" s="6">
        <v>5883</v>
      </c>
      <c r="E6" s="6">
        <f t="shared" si="0"/>
        <v>11120</v>
      </c>
      <c r="F6" s="1">
        <v>2.07</v>
      </c>
      <c r="G6" s="8">
        <f t="shared" si="1"/>
        <v>5371.980676328503</v>
      </c>
    </row>
    <row r="7" spans="1:7" ht="13.5">
      <c r="A7" s="3" t="s">
        <v>52</v>
      </c>
      <c r="B7" s="6">
        <v>7084</v>
      </c>
      <c r="C7" s="6">
        <v>8473</v>
      </c>
      <c r="D7" s="6">
        <v>8709</v>
      </c>
      <c r="E7" s="6">
        <f t="shared" si="0"/>
        <v>17182</v>
      </c>
      <c r="F7" s="9">
        <v>3</v>
      </c>
      <c r="G7" s="8">
        <f t="shared" si="1"/>
        <v>5727.333333333333</v>
      </c>
    </row>
    <row r="8" spans="1:7" ht="13.5">
      <c r="A8" s="3" t="s">
        <v>53</v>
      </c>
      <c r="B8" s="6">
        <v>7349</v>
      </c>
      <c r="C8" s="6">
        <v>8334</v>
      </c>
      <c r="D8" s="6">
        <v>8509</v>
      </c>
      <c r="E8" s="6">
        <f t="shared" si="0"/>
        <v>16843</v>
      </c>
      <c r="F8" s="1">
        <v>3.63</v>
      </c>
      <c r="G8" s="8">
        <f t="shared" si="1"/>
        <v>4639.944903581268</v>
      </c>
    </row>
    <row r="9" spans="1:7" ht="13.5">
      <c r="A9" s="3" t="s">
        <v>54</v>
      </c>
      <c r="B9" s="6">
        <v>5745</v>
      </c>
      <c r="C9" s="6">
        <v>6499</v>
      </c>
      <c r="D9" s="6">
        <v>7481</v>
      </c>
      <c r="E9" s="6">
        <f t="shared" si="0"/>
        <v>13980</v>
      </c>
      <c r="F9" s="1">
        <v>2.45</v>
      </c>
      <c r="G9" s="8">
        <f t="shared" si="1"/>
        <v>5706.122448979591</v>
      </c>
    </row>
    <row r="10" spans="1:7" ht="13.5">
      <c r="A10" s="3" t="s">
        <v>55</v>
      </c>
      <c r="B10" s="6">
        <v>5959</v>
      </c>
      <c r="C10" s="6">
        <v>8085</v>
      </c>
      <c r="D10" s="6">
        <v>8647</v>
      </c>
      <c r="E10" s="6">
        <f t="shared" si="0"/>
        <v>16732</v>
      </c>
      <c r="F10" s="1">
        <v>6.22</v>
      </c>
      <c r="G10" s="8">
        <f t="shared" si="1"/>
        <v>2690.0321543408363</v>
      </c>
    </row>
    <row r="11" spans="1:7" ht="13.5">
      <c r="A11" s="3" t="s">
        <v>56</v>
      </c>
      <c r="B11" s="6">
        <v>6422</v>
      </c>
      <c r="C11" s="6">
        <v>8326</v>
      </c>
      <c r="D11" s="6">
        <v>9159</v>
      </c>
      <c r="E11" s="6">
        <f t="shared" si="0"/>
        <v>17485</v>
      </c>
      <c r="F11" s="1">
        <v>4.56</v>
      </c>
      <c r="G11" s="8">
        <f t="shared" si="1"/>
        <v>3834.4298245614036</v>
      </c>
    </row>
    <row r="12" spans="1:7" ht="13.5">
      <c r="A12" s="3" t="s">
        <v>2</v>
      </c>
      <c r="B12" s="6">
        <v>9233</v>
      </c>
      <c r="C12" s="6">
        <v>11270</v>
      </c>
      <c r="D12" s="6">
        <v>12415</v>
      </c>
      <c r="E12" s="6">
        <f t="shared" si="0"/>
        <v>23685</v>
      </c>
      <c r="F12" s="1">
        <v>9.39</v>
      </c>
      <c r="G12" s="8">
        <f t="shared" si="1"/>
        <v>2522.364217252396</v>
      </c>
    </row>
    <row r="13" spans="1:7" ht="13.5">
      <c r="A13" s="3" t="s">
        <v>57</v>
      </c>
      <c r="B13" s="6">
        <v>6689</v>
      </c>
      <c r="C13" s="6">
        <v>8557</v>
      </c>
      <c r="D13" s="6">
        <v>9267</v>
      </c>
      <c r="E13" s="6">
        <f t="shared" si="0"/>
        <v>17824</v>
      </c>
      <c r="F13" s="1">
        <v>5.43</v>
      </c>
      <c r="G13" s="8">
        <f t="shared" si="1"/>
        <v>3282.5046040515654</v>
      </c>
    </row>
    <row r="14" spans="1:7" ht="13.5">
      <c r="A14" s="3" t="s">
        <v>58</v>
      </c>
      <c r="B14" s="6">
        <v>10258</v>
      </c>
      <c r="C14" s="6">
        <v>13275</v>
      </c>
      <c r="D14" s="6">
        <v>14438</v>
      </c>
      <c r="E14" s="6">
        <f t="shared" si="0"/>
        <v>27713</v>
      </c>
      <c r="F14" s="1">
        <v>11.53</v>
      </c>
      <c r="G14" s="8">
        <f t="shared" si="1"/>
        <v>2403.5559410234173</v>
      </c>
    </row>
    <row r="15" spans="1:7" ht="13.5">
      <c r="A15" s="3" t="s">
        <v>59</v>
      </c>
      <c r="B15" s="6">
        <v>5008</v>
      </c>
      <c r="C15" s="6">
        <v>7176</v>
      </c>
      <c r="D15" s="6">
        <v>7930</v>
      </c>
      <c r="E15" s="6">
        <f t="shared" si="0"/>
        <v>15106</v>
      </c>
      <c r="F15" s="1">
        <v>14.73</v>
      </c>
      <c r="G15" s="8">
        <f t="shared" si="1"/>
        <v>1025.5261371350985</v>
      </c>
    </row>
    <row r="16" spans="1:7" ht="13.5">
      <c r="A16" s="3" t="s">
        <v>3</v>
      </c>
      <c r="B16" s="6">
        <v>1980</v>
      </c>
      <c r="C16" s="6">
        <v>3325</v>
      </c>
      <c r="D16" s="6">
        <v>3517</v>
      </c>
      <c r="E16" s="6">
        <f t="shared" si="0"/>
        <v>6842</v>
      </c>
      <c r="F16" s="9">
        <v>38.7</v>
      </c>
      <c r="G16" s="8">
        <f t="shared" si="1"/>
        <v>176.79586563307492</v>
      </c>
    </row>
    <row r="17" spans="1:7" ht="13.5">
      <c r="A17" s="3" t="s">
        <v>4</v>
      </c>
      <c r="B17" s="6">
        <v>3122</v>
      </c>
      <c r="C17" s="6">
        <v>4682</v>
      </c>
      <c r="D17" s="6">
        <v>5026</v>
      </c>
      <c r="E17" s="6">
        <f t="shared" si="0"/>
        <v>9708</v>
      </c>
      <c r="F17" s="1">
        <v>20.38</v>
      </c>
      <c r="G17" s="8">
        <f t="shared" si="1"/>
        <v>476.34936211972524</v>
      </c>
    </row>
    <row r="18" spans="1:7" ht="13.5">
      <c r="A18" s="3" t="s">
        <v>60</v>
      </c>
      <c r="B18" s="6">
        <v>539</v>
      </c>
      <c r="C18" s="6">
        <v>944</v>
      </c>
      <c r="D18" s="6">
        <v>973</v>
      </c>
      <c r="E18" s="6">
        <f t="shared" si="0"/>
        <v>1917</v>
      </c>
      <c r="F18" s="1">
        <v>11.87</v>
      </c>
      <c r="G18" s="8">
        <f t="shared" si="1"/>
        <v>161.49957877000844</v>
      </c>
    </row>
    <row r="19" spans="1:7" ht="13.5">
      <c r="A19" s="3" t="s">
        <v>61</v>
      </c>
      <c r="B19" s="6">
        <v>1351</v>
      </c>
      <c r="C19" s="6">
        <v>1776</v>
      </c>
      <c r="D19" s="6">
        <v>1899</v>
      </c>
      <c r="E19" s="6">
        <f t="shared" si="0"/>
        <v>3675</v>
      </c>
      <c r="F19" s="1">
        <v>6.33</v>
      </c>
      <c r="G19" s="8">
        <f t="shared" si="1"/>
        <v>580.568720379147</v>
      </c>
    </row>
    <row r="20" spans="1:7" ht="13.5">
      <c r="A20" s="3" t="s">
        <v>62</v>
      </c>
      <c r="B20" s="6">
        <v>5152</v>
      </c>
      <c r="C20" s="6">
        <v>7238</v>
      </c>
      <c r="D20" s="6">
        <v>7640</v>
      </c>
      <c r="E20" s="6">
        <f t="shared" si="0"/>
        <v>14878</v>
      </c>
      <c r="F20" s="1">
        <v>17.98</v>
      </c>
      <c r="G20" s="8">
        <f t="shared" si="1"/>
        <v>827.4749721913237</v>
      </c>
    </row>
    <row r="21" spans="1:7" ht="13.5">
      <c r="A21" s="3" t="s">
        <v>63</v>
      </c>
      <c r="B21" s="6">
        <v>1894</v>
      </c>
      <c r="C21" s="6">
        <v>2824</v>
      </c>
      <c r="D21" s="6">
        <v>3009</v>
      </c>
      <c r="E21" s="6">
        <f t="shared" si="0"/>
        <v>5833</v>
      </c>
      <c r="F21" s="1">
        <v>8.62</v>
      </c>
      <c r="G21" s="8">
        <f t="shared" si="1"/>
        <v>676.6821345707657</v>
      </c>
    </row>
    <row r="22" spans="1:7" ht="13.5">
      <c r="A22" s="3" t="s">
        <v>64</v>
      </c>
      <c r="B22" s="6">
        <v>3985</v>
      </c>
      <c r="C22" s="6">
        <v>5778</v>
      </c>
      <c r="D22" s="6">
        <v>6473</v>
      </c>
      <c r="E22" s="6">
        <f t="shared" si="0"/>
        <v>12251</v>
      </c>
      <c r="F22" s="1">
        <v>8.88</v>
      </c>
      <c r="G22" s="8">
        <f t="shared" si="1"/>
        <v>1379.617117117117</v>
      </c>
    </row>
    <row r="23" spans="1:7" ht="13.5">
      <c r="A23" s="3" t="s">
        <v>5</v>
      </c>
      <c r="B23" s="6">
        <v>1634</v>
      </c>
      <c r="C23" s="6">
        <v>2630</v>
      </c>
      <c r="D23" s="6">
        <v>2843</v>
      </c>
      <c r="E23" s="6">
        <f t="shared" si="0"/>
        <v>5473</v>
      </c>
      <c r="F23" s="1">
        <v>5.03</v>
      </c>
      <c r="G23" s="8">
        <f t="shared" si="1"/>
        <v>1088.0715705765408</v>
      </c>
    </row>
    <row r="24" spans="1:7" ht="13.5">
      <c r="A24" s="5" t="s">
        <v>6</v>
      </c>
      <c r="B24" s="6">
        <v>1439</v>
      </c>
      <c r="C24" s="6">
        <v>2305</v>
      </c>
      <c r="D24" s="6">
        <v>2458</v>
      </c>
      <c r="E24" s="6">
        <f t="shared" si="0"/>
        <v>4763</v>
      </c>
      <c r="F24" s="1">
        <v>6.11</v>
      </c>
      <c r="G24" s="8">
        <f t="shared" si="1"/>
        <v>779.5417348608837</v>
      </c>
    </row>
    <row r="25" spans="1:7" ht="13.5">
      <c r="A25" s="2" t="s">
        <v>42</v>
      </c>
      <c r="B25" s="6">
        <f>SUM(B2:B24)</f>
        <v>98218</v>
      </c>
      <c r="C25" s="6">
        <f>SUM(C2:C24)</f>
        <v>126070</v>
      </c>
      <c r="D25" s="6">
        <f>SUM(D2:D24)</f>
        <v>137686</v>
      </c>
      <c r="E25" s="6">
        <f>SUM(E2:E24)</f>
        <v>263756</v>
      </c>
      <c r="F25" s="1">
        <f>SUM(F2:F24)</f>
        <v>191.23000000000002</v>
      </c>
      <c r="G25" s="8">
        <f t="shared" si="1"/>
        <v>1379.2605762694136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34700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2695</v>
      </c>
      <c r="C2" s="6">
        <v>3106</v>
      </c>
      <c r="D2" s="6">
        <v>3660</v>
      </c>
      <c r="E2" s="6">
        <f>C2+D2</f>
        <v>6766</v>
      </c>
      <c r="F2" s="1">
        <v>1.62</v>
      </c>
      <c r="G2" s="9">
        <f>E2/F2</f>
        <v>4176.543209876543</v>
      </c>
    </row>
    <row r="3" spans="1:7" ht="13.5">
      <c r="A3" s="3" t="s">
        <v>17</v>
      </c>
      <c r="B3" s="6">
        <v>1049</v>
      </c>
      <c r="C3" s="6">
        <v>1323</v>
      </c>
      <c r="D3" s="6">
        <v>1567</v>
      </c>
      <c r="E3" s="6">
        <f aca="true" t="shared" si="0" ref="E3:E24">C3+D3</f>
        <v>2890</v>
      </c>
      <c r="F3" s="1">
        <v>1.14</v>
      </c>
      <c r="G3" s="9">
        <f aca="true" t="shared" si="1" ref="G3:G25">E3/F3</f>
        <v>2535.0877192982457</v>
      </c>
    </row>
    <row r="4" spans="1:7" ht="13.5">
      <c r="A4" s="3" t="s">
        <v>1</v>
      </c>
      <c r="B4" s="6">
        <v>1299</v>
      </c>
      <c r="C4" s="6">
        <v>1271</v>
      </c>
      <c r="D4" s="6">
        <v>1630</v>
      </c>
      <c r="E4" s="6">
        <f t="shared" si="0"/>
        <v>2901</v>
      </c>
      <c r="F4" s="1">
        <v>0.62</v>
      </c>
      <c r="G4" s="9">
        <f t="shared" si="1"/>
        <v>4679.032258064516</v>
      </c>
    </row>
    <row r="5" spans="1:7" ht="13.5">
      <c r="A5" s="3" t="s">
        <v>0</v>
      </c>
      <c r="B5" s="6">
        <v>3743</v>
      </c>
      <c r="C5" s="6">
        <v>3731</v>
      </c>
      <c r="D5" s="6">
        <v>4750</v>
      </c>
      <c r="E5" s="6">
        <f t="shared" si="0"/>
        <v>8481</v>
      </c>
      <c r="F5" s="1">
        <v>0.94</v>
      </c>
      <c r="G5" s="9">
        <f t="shared" si="1"/>
        <v>9022.340425531915</v>
      </c>
    </row>
    <row r="6" spans="1:7" ht="13.5">
      <c r="A6" s="3" t="s">
        <v>15</v>
      </c>
      <c r="B6" s="6">
        <v>4625</v>
      </c>
      <c r="C6" s="6">
        <v>5256</v>
      </c>
      <c r="D6" s="6">
        <v>5980</v>
      </c>
      <c r="E6" s="6">
        <f t="shared" si="0"/>
        <v>11236</v>
      </c>
      <c r="F6" s="1">
        <v>2.07</v>
      </c>
      <c r="G6" s="9">
        <f t="shared" si="1"/>
        <v>5428.019323671498</v>
      </c>
    </row>
    <row r="7" spans="1:7" ht="13.5">
      <c r="A7" s="3" t="s">
        <v>20</v>
      </c>
      <c r="B7" s="6">
        <v>7144</v>
      </c>
      <c r="C7" s="6">
        <v>8585</v>
      </c>
      <c r="D7" s="6">
        <v>8818</v>
      </c>
      <c r="E7" s="6">
        <f t="shared" si="0"/>
        <v>17403</v>
      </c>
      <c r="F7" s="9">
        <v>3</v>
      </c>
      <c r="G7" s="9">
        <f t="shared" si="1"/>
        <v>5801</v>
      </c>
    </row>
    <row r="8" spans="1:7" ht="13.5">
      <c r="A8" s="3" t="s">
        <v>19</v>
      </c>
      <c r="B8" s="6">
        <v>7246</v>
      </c>
      <c r="C8" s="6">
        <v>8333</v>
      </c>
      <c r="D8" s="6">
        <v>8518</v>
      </c>
      <c r="E8" s="6">
        <f t="shared" si="0"/>
        <v>16851</v>
      </c>
      <c r="F8" s="1">
        <v>3.63</v>
      </c>
      <c r="G8" s="9">
        <f t="shared" si="1"/>
        <v>4642.148760330579</v>
      </c>
    </row>
    <row r="9" spans="1:7" ht="13.5">
      <c r="A9" s="3" t="s">
        <v>16</v>
      </c>
      <c r="B9" s="6">
        <v>5609</v>
      </c>
      <c r="C9" s="6">
        <v>6434</v>
      </c>
      <c r="D9" s="6">
        <v>7390</v>
      </c>
      <c r="E9" s="6">
        <f t="shared" si="0"/>
        <v>13824</v>
      </c>
      <c r="F9" s="1">
        <v>2.45</v>
      </c>
      <c r="G9" s="9">
        <f t="shared" si="1"/>
        <v>5642.448979591836</v>
      </c>
    </row>
    <row r="10" spans="1:7" ht="13.5">
      <c r="A10" s="3" t="s">
        <v>21</v>
      </c>
      <c r="B10" s="6">
        <v>5870</v>
      </c>
      <c r="C10" s="6">
        <v>8022</v>
      </c>
      <c r="D10" s="6">
        <v>8583</v>
      </c>
      <c r="E10" s="6">
        <f t="shared" si="0"/>
        <v>16605</v>
      </c>
      <c r="F10" s="1">
        <v>6.22</v>
      </c>
      <c r="G10" s="9">
        <f t="shared" si="1"/>
        <v>2669.614147909968</v>
      </c>
    </row>
    <row r="11" spans="1:7" ht="13.5">
      <c r="A11" s="3" t="s">
        <v>22</v>
      </c>
      <c r="B11" s="6">
        <v>6375</v>
      </c>
      <c r="C11" s="6">
        <v>8379</v>
      </c>
      <c r="D11" s="6">
        <v>9166</v>
      </c>
      <c r="E11" s="6">
        <f t="shared" si="0"/>
        <v>17545</v>
      </c>
      <c r="F11" s="1">
        <v>4.56</v>
      </c>
      <c r="G11" s="9">
        <f t="shared" si="1"/>
        <v>3847.587719298246</v>
      </c>
    </row>
    <row r="12" spans="1:7" ht="13.5">
      <c r="A12" s="3" t="s">
        <v>2</v>
      </c>
      <c r="B12" s="6">
        <v>9082</v>
      </c>
      <c r="C12" s="6">
        <v>11262</v>
      </c>
      <c r="D12" s="6">
        <v>12264</v>
      </c>
      <c r="E12" s="6">
        <f t="shared" si="0"/>
        <v>23526</v>
      </c>
      <c r="F12" s="1">
        <v>9.39</v>
      </c>
      <c r="G12" s="9">
        <f t="shared" si="1"/>
        <v>2505.4313099041533</v>
      </c>
    </row>
    <row r="13" spans="1:7" ht="13.5">
      <c r="A13" s="3" t="s">
        <v>18</v>
      </c>
      <c r="B13" s="6">
        <v>6641</v>
      </c>
      <c r="C13" s="6">
        <v>8576</v>
      </c>
      <c r="D13" s="6">
        <v>9225</v>
      </c>
      <c r="E13" s="6">
        <f t="shared" si="0"/>
        <v>17801</v>
      </c>
      <c r="F13" s="1">
        <v>5.43</v>
      </c>
      <c r="G13" s="9">
        <f t="shared" si="1"/>
        <v>3278.2688766114184</v>
      </c>
    </row>
    <row r="14" spans="1:7" ht="13.5">
      <c r="A14" s="3" t="s">
        <v>23</v>
      </c>
      <c r="B14" s="6">
        <v>10006</v>
      </c>
      <c r="C14" s="6">
        <v>13064</v>
      </c>
      <c r="D14" s="6">
        <v>14268</v>
      </c>
      <c r="E14" s="6">
        <f t="shared" si="0"/>
        <v>27332</v>
      </c>
      <c r="F14" s="1">
        <v>11.53</v>
      </c>
      <c r="G14" s="9">
        <f t="shared" si="1"/>
        <v>2370.5117085862967</v>
      </c>
    </row>
    <row r="15" spans="1:7" ht="13.5">
      <c r="A15" s="3" t="s">
        <v>27</v>
      </c>
      <c r="B15" s="6">
        <v>4875</v>
      </c>
      <c r="C15" s="6">
        <v>7054</v>
      </c>
      <c r="D15" s="6">
        <v>7845</v>
      </c>
      <c r="E15" s="6">
        <f t="shared" si="0"/>
        <v>14899</v>
      </c>
      <c r="F15" s="1">
        <v>14.73</v>
      </c>
      <c r="G15" s="9">
        <f t="shared" si="1"/>
        <v>1011.4731839782756</v>
      </c>
    </row>
    <row r="16" spans="1:7" ht="13.5">
      <c r="A16" s="3" t="s">
        <v>3</v>
      </c>
      <c r="B16" s="6">
        <v>1950</v>
      </c>
      <c r="C16" s="6">
        <v>3298</v>
      </c>
      <c r="D16" s="6">
        <v>3495</v>
      </c>
      <c r="E16" s="6">
        <f t="shared" si="0"/>
        <v>6793</v>
      </c>
      <c r="F16" s="9">
        <v>38.7</v>
      </c>
      <c r="G16" s="9">
        <f t="shared" si="1"/>
        <v>175.5297157622739</v>
      </c>
    </row>
    <row r="17" spans="1:7" ht="13.5">
      <c r="A17" s="3" t="s">
        <v>4</v>
      </c>
      <c r="B17" s="6">
        <v>3079</v>
      </c>
      <c r="C17" s="6">
        <v>4663</v>
      </c>
      <c r="D17" s="6">
        <v>4993</v>
      </c>
      <c r="E17" s="6">
        <f t="shared" si="0"/>
        <v>9656</v>
      </c>
      <c r="F17" s="1">
        <v>20.38</v>
      </c>
      <c r="G17" s="9">
        <f t="shared" si="1"/>
        <v>473.7978410206085</v>
      </c>
    </row>
    <row r="18" spans="1:7" ht="13.5">
      <c r="A18" s="3" t="s">
        <v>28</v>
      </c>
      <c r="B18" s="6">
        <v>531</v>
      </c>
      <c r="C18" s="6">
        <v>940</v>
      </c>
      <c r="D18" s="6">
        <v>985</v>
      </c>
      <c r="E18" s="6">
        <f t="shared" si="0"/>
        <v>1925</v>
      </c>
      <c r="F18" s="1">
        <v>11.87</v>
      </c>
      <c r="G18" s="9">
        <f t="shared" si="1"/>
        <v>162.17354675652908</v>
      </c>
    </row>
    <row r="19" spans="1:7" ht="13.5">
      <c r="A19" s="3" t="s">
        <v>24</v>
      </c>
      <c r="B19" s="6">
        <v>1334</v>
      </c>
      <c r="C19" s="6">
        <v>1765</v>
      </c>
      <c r="D19" s="6">
        <v>1909</v>
      </c>
      <c r="E19" s="6">
        <f t="shared" si="0"/>
        <v>3674</v>
      </c>
      <c r="F19" s="1">
        <v>6.33</v>
      </c>
      <c r="G19" s="9">
        <f t="shared" si="1"/>
        <v>580.4107424960506</v>
      </c>
    </row>
    <row r="20" spans="1:7" ht="13.5">
      <c r="A20" s="3" t="s">
        <v>26</v>
      </c>
      <c r="B20" s="6">
        <v>5055</v>
      </c>
      <c r="C20" s="6">
        <v>7197</v>
      </c>
      <c r="D20" s="6">
        <v>7614</v>
      </c>
      <c r="E20" s="6">
        <f t="shared" si="0"/>
        <v>14811</v>
      </c>
      <c r="F20" s="1">
        <v>17.98</v>
      </c>
      <c r="G20" s="9">
        <f t="shared" si="1"/>
        <v>823.7486095661847</v>
      </c>
    </row>
    <row r="21" spans="1:7" ht="13.5">
      <c r="A21" s="3" t="s">
        <v>25</v>
      </c>
      <c r="B21" s="6">
        <v>1850</v>
      </c>
      <c r="C21" s="6">
        <v>2800</v>
      </c>
      <c r="D21" s="6">
        <v>3004</v>
      </c>
      <c r="E21" s="6">
        <f t="shared" si="0"/>
        <v>5804</v>
      </c>
      <c r="F21" s="1">
        <v>8.62</v>
      </c>
      <c r="G21" s="9">
        <f t="shared" si="1"/>
        <v>673.3178654292344</v>
      </c>
    </row>
    <row r="22" spans="1:7" ht="13.5">
      <c r="A22" s="3" t="s">
        <v>29</v>
      </c>
      <c r="B22" s="6">
        <v>3932</v>
      </c>
      <c r="C22" s="6">
        <v>5738</v>
      </c>
      <c r="D22" s="6">
        <v>6447</v>
      </c>
      <c r="E22" s="6">
        <f t="shared" si="0"/>
        <v>12185</v>
      </c>
      <c r="F22" s="1">
        <v>8.88</v>
      </c>
      <c r="G22" s="9">
        <f t="shared" si="1"/>
        <v>1372.1846846846845</v>
      </c>
    </row>
    <row r="23" spans="1:7" ht="13.5">
      <c r="A23" s="3" t="s">
        <v>5</v>
      </c>
      <c r="B23" s="6">
        <v>1593</v>
      </c>
      <c r="C23" s="6">
        <v>2607</v>
      </c>
      <c r="D23" s="6">
        <v>2825</v>
      </c>
      <c r="E23" s="6">
        <f t="shared" si="0"/>
        <v>5432</v>
      </c>
      <c r="F23" s="1">
        <v>5.03</v>
      </c>
      <c r="G23" s="9">
        <f t="shared" si="1"/>
        <v>1079.920477137177</v>
      </c>
    </row>
    <row r="24" spans="1:7" ht="13.5">
      <c r="A24" s="5" t="s">
        <v>6</v>
      </c>
      <c r="B24" s="6">
        <v>1429</v>
      </c>
      <c r="C24" s="6">
        <v>2316</v>
      </c>
      <c r="D24" s="6">
        <v>2477</v>
      </c>
      <c r="E24" s="6">
        <f t="shared" si="0"/>
        <v>4793</v>
      </c>
      <c r="F24" s="1">
        <v>6.11</v>
      </c>
      <c r="G24" s="9">
        <f t="shared" si="1"/>
        <v>784.4517184942716</v>
      </c>
    </row>
    <row r="25" spans="1:7" ht="13.5">
      <c r="A25" s="2" t="s">
        <v>42</v>
      </c>
      <c r="B25" s="6">
        <f>SUM(B2:B24)</f>
        <v>97012</v>
      </c>
      <c r="C25" s="6">
        <f>SUM(C2:C24)</f>
        <v>125720</v>
      </c>
      <c r="D25" s="6">
        <f>SUM(D2:D24)</f>
        <v>137413</v>
      </c>
      <c r="E25" s="6">
        <f>SUM(E2:E24)</f>
        <v>263133</v>
      </c>
      <c r="F25" s="10">
        <f>SUM(F2:F24)</f>
        <v>191.23000000000002</v>
      </c>
      <c r="G25" s="9">
        <f t="shared" si="1"/>
        <v>1376.002719238613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34731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2683</v>
      </c>
      <c r="C2" s="6">
        <v>3097</v>
      </c>
      <c r="D2" s="6">
        <v>3646</v>
      </c>
      <c r="E2" s="6">
        <f>C2+D2</f>
        <v>6743</v>
      </c>
      <c r="F2" s="1">
        <v>1.62</v>
      </c>
      <c r="G2" s="8">
        <f>E2/F2</f>
        <v>4162.3456790123455</v>
      </c>
    </row>
    <row r="3" spans="1:7" ht="13.5">
      <c r="A3" s="3" t="s">
        <v>50</v>
      </c>
      <c r="B3" s="6">
        <v>1048</v>
      </c>
      <c r="C3" s="6">
        <v>1316</v>
      </c>
      <c r="D3" s="6">
        <v>1564</v>
      </c>
      <c r="E3" s="6">
        <f>C3+D3</f>
        <v>2880</v>
      </c>
      <c r="F3" s="1">
        <v>1.14</v>
      </c>
      <c r="G3" s="8">
        <f aca="true" t="shared" si="0" ref="G3:G25">E3/F3</f>
        <v>2526.3157894736846</v>
      </c>
    </row>
    <row r="4" spans="1:7" ht="13.5">
      <c r="A4" s="3" t="s">
        <v>1</v>
      </c>
      <c r="B4" s="6">
        <v>1294</v>
      </c>
      <c r="C4" s="6">
        <v>1266</v>
      </c>
      <c r="D4" s="6">
        <v>1623</v>
      </c>
      <c r="E4" s="6">
        <f aca="true" t="shared" si="1" ref="E4:E25">C4+D4</f>
        <v>2889</v>
      </c>
      <c r="F4" s="1">
        <v>0.62</v>
      </c>
      <c r="G4" s="8">
        <f t="shared" si="0"/>
        <v>4659.677419354839</v>
      </c>
    </row>
    <row r="5" spans="1:7" ht="13.5">
      <c r="A5" s="3" t="s">
        <v>0</v>
      </c>
      <c r="B5" s="6">
        <v>3740</v>
      </c>
      <c r="C5" s="6">
        <v>3738</v>
      </c>
      <c r="D5" s="6">
        <v>4750</v>
      </c>
      <c r="E5" s="6">
        <f t="shared" si="1"/>
        <v>8488</v>
      </c>
      <c r="F5" s="1">
        <v>0.94</v>
      </c>
      <c r="G5" s="8">
        <f t="shared" si="0"/>
        <v>9029.787234042553</v>
      </c>
    </row>
    <row r="6" spans="1:7" ht="13.5">
      <c r="A6" s="3" t="s">
        <v>51</v>
      </c>
      <c r="B6" s="6">
        <v>4630</v>
      </c>
      <c r="C6" s="6">
        <v>5246</v>
      </c>
      <c r="D6" s="6">
        <v>5981</v>
      </c>
      <c r="E6" s="6">
        <f t="shared" si="1"/>
        <v>11227</v>
      </c>
      <c r="F6" s="1">
        <v>2.07</v>
      </c>
      <c r="G6" s="8">
        <f t="shared" si="0"/>
        <v>5423.671497584542</v>
      </c>
    </row>
    <row r="7" spans="1:7" ht="13.5">
      <c r="A7" s="3" t="s">
        <v>52</v>
      </c>
      <c r="B7" s="6">
        <v>7155</v>
      </c>
      <c r="C7" s="6">
        <v>8594</v>
      </c>
      <c r="D7" s="6">
        <v>8830</v>
      </c>
      <c r="E7" s="6">
        <f t="shared" si="1"/>
        <v>17424</v>
      </c>
      <c r="F7" s="9">
        <v>3</v>
      </c>
      <c r="G7" s="8">
        <f t="shared" si="0"/>
        <v>5808</v>
      </c>
    </row>
    <row r="8" spans="1:7" ht="13.5">
      <c r="A8" s="3" t="s">
        <v>53</v>
      </c>
      <c r="B8" s="6">
        <v>7228</v>
      </c>
      <c r="C8" s="6">
        <v>8322</v>
      </c>
      <c r="D8" s="6">
        <v>8507</v>
      </c>
      <c r="E8" s="6">
        <f t="shared" si="1"/>
        <v>16829</v>
      </c>
      <c r="F8" s="1">
        <v>3.63</v>
      </c>
      <c r="G8" s="8">
        <f t="shared" si="0"/>
        <v>4636.088154269973</v>
      </c>
    </row>
    <row r="9" spans="1:7" ht="13.5">
      <c r="A9" s="3" t="s">
        <v>54</v>
      </c>
      <c r="B9" s="6">
        <v>5612</v>
      </c>
      <c r="C9" s="6">
        <v>6428</v>
      </c>
      <c r="D9" s="6">
        <v>7372</v>
      </c>
      <c r="E9" s="6">
        <f t="shared" si="1"/>
        <v>13800</v>
      </c>
      <c r="F9" s="1">
        <v>2.45</v>
      </c>
      <c r="G9" s="8">
        <f t="shared" si="0"/>
        <v>5632.65306122449</v>
      </c>
    </row>
    <row r="10" spans="1:7" ht="13.5">
      <c r="A10" s="3" t="s">
        <v>55</v>
      </c>
      <c r="B10" s="6">
        <v>5900</v>
      </c>
      <c r="C10" s="6">
        <v>8057</v>
      </c>
      <c r="D10" s="6">
        <v>8608</v>
      </c>
      <c r="E10" s="6">
        <f t="shared" si="1"/>
        <v>16665</v>
      </c>
      <c r="F10" s="1">
        <v>6.22</v>
      </c>
      <c r="G10" s="8">
        <f t="shared" si="0"/>
        <v>2679.2604501607716</v>
      </c>
    </row>
    <row r="11" spans="1:7" ht="13.5">
      <c r="A11" s="3" t="s">
        <v>56</v>
      </c>
      <c r="B11" s="6">
        <v>6372</v>
      </c>
      <c r="C11" s="6">
        <v>8358</v>
      </c>
      <c r="D11" s="6">
        <v>9146</v>
      </c>
      <c r="E11" s="6">
        <f t="shared" si="1"/>
        <v>17504</v>
      </c>
      <c r="F11" s="1">
        <v>4.56</v>
      </c>
      <c r="G11" s="8">
        <f t="shared" si="0"/>
        <v>3838.5964912280706</v>
      </c>
    </row>
    <row r="12" spans="1:7" ht="13.5">
      <c r="A12" s="3" t="s">
        <v>2</v>
      </c>
      <c r="B12" s="6">
        <v>9103</v>
      </c>
      <c r="C12" s="6">
        <v>11267</v>
      </c>
      <c r="D12" s="6">
        <v>12288</v>
      </c>
      <c r="E12" s="6">
        <f t="shared" si="1"/>
        <v>23555</v>
      </c>
      <c r="F12" s="1">
        <v>9.39</v>
      </c>
      <c r="G12" s="8">
        <f t="shared" si="0"/>
        <v>2508.5197018104363</v>
      </c>
    </row>
    <row r="13" spans="1:7" ht="13.5">
      <c r="A13" s="3" t="s">
        <v>57</v>
      </c>
      <c r="B13" s="6">
        <v>6638</v>
      </c>
      <c r="C13" s="6">
        <v>8570</v>
      </c>
      <c r="D13" s="6">
        <v>9221</v>
      </c>
      <c r="E13" s="6">
        <f t="shared" si="1"/>
        <v>17791</v>
      </c>
      <c r="F13" s="1">
        <v>5.43</v>
      </c>
      <c r="G13" s="8">
        <f t="shared" si="0"/>
        <v>3276.427255985267</v>
      </c>
    </row>
    <row r="14" spans="1:7" ht="13.5">
      <c r="A14" s="3" t="s">
        <v>58</v>
      </c>
      <c r="B14" s="6">
        <v>10011</v>
      </c>
      <c r="C14" s="6">
        <v>13070</v>
      </c>
      <c r="D14" s="6">
        <v>14287</v>
      </c>
      <c r="E14" s="6">
        <f t="shared" si="1"/>
        <v>27357</v>
      </c>
      <c r="F14" s="1">
        <v>11.53</v>
      </c>
      <c r="G14" s="8">
        <f t="shared" si="0"/>
        <v>2372.6799653078924</v>
      </c>
    </row>
    <row r="15" spans="1:7" ht="13.5">
      <c r="A15" s="3" t="s">
        <v>59</v>
      </c>
      <c r="B15" s="6">
        <v>4872</v>
      </c>
      <c r="C15" s="6">
        <v>7043</v>
      </c>
      <c r="D15" s="6">
        <v>7839</v>
      </c>
      <c r="E15" s="6">
        <f t="shared" si="1"/>
        <v>14882</v>
      </c>
      <c r="F15" s="1">
        <v>14.73</v>
      </c>
      <c r="G15" s="8">
        <f t="shared" si="0"/>
        <v>1010.3190767141887</v>
      </c>
    </row>
    <row r="16" spans="1:7" ht="13.5">
      <c r="A16" s="3" t="s">
        <v>3</v>
      </c>
      <c r="B16" s="6">
        <v>1952</v>
      </c>
      <c r="C16" s="6">
        <v>3301</v>
      </c>
      <c r="D16" s="6">
        <v>3499</v>
      </c>
      <c r="E16" s="6">
        <f t="shared" si="1"/>
        <v>6800</v>
      </c>
      <c r="F16" s="9">
        <v>38.7</v>
      </c>
      <c r="G16" s="8">
        <f t="shared" si="0"/>
        <v>175.71059431524546</v>
      </c>
    </row>
    <row r="17" spans="1:7" ht="13.5">
      <c r="A17" s="3" t="s">
        <v>4</v>
      </c>
      <c r="B17" s="6">
        <v>3078</v>
      </c>
      <c r="C17" s="6">
        <v>4658</v>
      </c>
      <c r="D17" s="6">
        <v>4992</v>
      </c>
      <c r="E17" s="6">
        <f t="shared" si="1"/>
        <v>9650</v>
      </c>
      <c r="F17" s="1">
        <v>20.38</v>
      </c>
      <c r="G17" s="8">
        <f t="shared" si="0"/>
        <v>473.50343473994116</v>
      </c>
    </row>
    <row r="18" spans="1:7" ht="13.5">
      <c r="A18" s="3" t="s">
        <v>60</v>
      </c>
      <c r="B18" s="6">
        <v>530</v>
      </c>
      <c r="C18" s="6">
        <v>936</v>
      </c>
      <c r="D18" s="6">
        <v>979</v>
      </c>
      <c r="E18" s="6">
        <f t="shared" si="1"/>
        <v>1915</v>
      </c>
      <c r="F18" s="1">
        <v>11.87</v>
      </c>
      <c r="G18" s="8">
        <f t="shared" si="0"/>
        <v>161.33108677337827</v>
      </c>
    </row>
    <row r="19" spans="1:7" ht="13.5">
      <c r="A19" s="3" t="s">
        <v>61</v>
      </c>
      <c r="B19" s="6">
        <v>1339</v>
      </c>
      <c r="C19" s="6">
        <v>1773</v>
      </c>
      <c r="D19" s="6">
        <v>1911</v>
      </c>
      <c r="E19" s="6">
        <f t="shared" si="1"/>
        <v>3684</v>
      </c>
      <c r="F19" s="1">
        <v>6.33</v>
      </c>
      <c r="G19" s="8">
        <f t="shared" si="0"/>
        <v>581.9905213270142</v>
      </c>
    </row>
    <row r="20" spans="1:7" ht="13.5">
      <c r="A20" s="3" t="s">
        <v>62</v>
      </c>
      <c r="B20" s="6">
        <v>5062</v>
      </c>
      <c r="C20" s="6">
        <v>7198</v>
      </c>
      <c r="D20" s="6">
        <v>7613</v>
      </c>
      <c r="E20" s="6">
        <f t="shared" si="1"/>
        <v>14811</v>
      </c>
      <c r="F20" s="1">
        <v>17.98</v>
      </c>
      <c r="G20" s="8">
        <f t="shared" si="0"/>
        <v>823.7486095661847</v>
      </c>
    </row>
    <row r="21" spans="1:7" ht="13.5">
      <c r="A21" s="3" t="s">
        <v>63</v>
      </c>
      <c r="B21" s="6">
        <v>1856</v>
      </c>
      <c r="C21" s="6">
        <v>2812</v>
      </c>
      <c r="D21" s="6">
        <v>3012</v>
      </c>
      <c r="E21" s="6">
        <f t="shared" si="1"/>
        <v>5824</v>
      </c>
      <c r="F21" s="1">
        <v>8.62</v>
      </c>
      <c r="G21" s="8">
        <f t="shared" si="0"/>
        <v>675.6380510440836</v>
      </c>
    </row>
    <row r="22" spans="1:7" ht="13.5">
      <c r="A22" s="3" t="s">
        <v>64</v>
      </c>
      <c r="B22" s="6">
        <v>3937</v>
      </c>
      <c r="C22" s="6">
        <v>5743</v>
      </c>
      <c r="D22" s="6">
        <v>6455</v>
      </c>
      <c r="E22" s="6">
        <f t="shared" si="1"/>
        <v>12198</v>
      </c>
      <c r="F22" s="1">
        <v>8.88</v>
      </c>
      <c r="G22" s="8">
        <f t="shared" si="0"/>
        <v>1373.6486486486485</v>
      </c>
    </row>
    <row r="23" spans="1:7" ht="13.5">
      <c r="A23" s="3" t="s">
        <v>5</v>
      </c>
      <c r="B23" s="6">
        <v>1593</v>
      </c>
      <c r="C23" s="6">
        <v>2605</v>
      </c>
      <c r="D23" s="6">
        <v>2824</v>
      </c>
      <c r="E23" s="6">
        <f t="shared" si="1"/>
        <v>5429</v>
      </c>
      <c r="F23" s="1">
        <v>5.03</v>
      </c>
      <c r="G23" s="8">
        <f t="shared" si="0"/>
        <v>1079.324055666004</v>
      </c>
    </row>
    <row r="24" spans="1:7" ht="13.5">
      <c r="A24" s="5" t="s">
        <v>6</v>
      </c>
      <c r="B24" s="6">
        <v>1425</v>
      </c>
      <c r="C24" s="6">
        <v>2312</v>
      </c>
      <c r="D24" s="6">
        <v>2467</v>
      </c>
      <c r="E24" s="6">
        <f t="shared" si="1"/>
        <v>4779</v>
      </c>
      <c r="F24" s="1">
        <v>6.11</v>
      </c>
      <c r="G24" s="8">
        <f t="shared" si="0"/>
        <v>782.1603927986906</v>
      </c>
    </row>
    <row r="25" spans="1:7" ht="13.5">
      <c r="A25" s="2" t="s">
        <v>42</v>
      </c>
      <c r="B25" s="6">
        <f>SUM(B2:B24)</f>
        <v>97058</v>
      </c>
      <c r="C25" s="6">
        <f>SUM(C2:C24)</f>
        <v>125710</v>
      </c>
      <c r="D25" s="6">
        <f>SUM(D2:D24)</f>
        <v>137414</v>
      </c>
      <c r="E25" s="6">
        <f t="shared" si="1"/>
        <v>263124</v>
      </c>
      <c r="F25" s="1">
        <f>SUM(F2:F24)</f>
        <v>191.23000000000002</v>
      </c>
      <c r="G25" s="8">
        <f t="shared" si="0"/>
        <v>1375.9556554933847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34759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2693</v>
      </c>
      <c r="C2" s="6">
        <v>3102</v>
      </c>
      <c r="D2" s="6">
        <v>3656</v>
      </c>
      <c r="E2" s="6">
        <f>C2+D2</f>
        <v>6758</v>
      </c>
      <c r="F2" s="1">
        <v>1.62</v>
      </c>
      <c r="G2" s="8">
        <f>E2/F2</f>
        <v>4171.604938271605</v>
      </c>
    </row>
    <row r="3" spans="1:7" ht="13.5">
      <c r="A3" s="3" t="s">
        <v>50</v>
      </c>
      <c r="B3" s="6">
        <v>1040</v>
      </c>
      <c r="C3" s="6">
        <v>1305</v>
      </c>
      <c r="D3" s="6">
        <v>1562</v>
      </c>
      <c r="E3" s="6">
        <f aca="true" t="shared" si="0" ref="E3:E25">C3+D3</f>
        <v>2867</v>
      </c>
      <c r="F3" s="1">
        <v>1.14</v>
      </c>
      <c r="G3" s="8">
        <f aca="true" t="shared" si="1" ref="G3:G25">E3/F3</f>
        <v>2514.9122807017548</v>
      </c>
    </row>
    <row r="4" spans="1:7" ht="13.5">
      <c r="A4" s="3" t="s">
        <v>1</v>
      </c>
      <c r="B4" s="6">
        <v>1294</v>
      </c>
      <c r="C4" s="6">
        <v>1267</v>
      </c>
      <c r="D4" s="6">
        <v>1622</v>
      </c>
      <c r="E4" s="6">
        <f t="shared" si="0"/>
        <v>2889</v>
      </c>
      <c r="F4" s="1">
        <v>0.62</v>
      </c>
      <c r="G4" s="8">
        <f t="shared" si="1"/>
        <v>4659.677419354839</v>
      </c>
    </row>
    <row r="5" spans="1:7" ht="13.5">
      <c r="A5" s="3" t="s">
        <v>0</v>
      </c>
      <c r="B5" s="6">
        <v>3750</v>
      </c>
      <c r="C5" s="6">
        <v>3742</v>
      </c>
      <c r="D5" s="6">
        <v>4736</v>
      </c>
      <c r="E5" s="6">
        <f t="shared" si="0"/>
        <v>8478</v>
      </c>
      <c r="F5" s="1">
        <v>0.94</v>
      </c>
      <c r="G5" s="8">
        <f t="shared" si="1"/>
        <v>9019.148936170213</v>
      </c>
    </row>
    <row r="6" spans="1:7" ht="13.5">
      <c r="A6" s="3" t="s">
        <v>51</v>
      </c>
      <c r="B6" s="6">
        <v>4617</v>
      </c>
      <c r="C6" s="6">
        <v>5228</v>
      </c>
      <c r="D6" s="6">
        <v>5957</v>
      </c>
      <c r="E6" s="6">
        <f t="shared" si="0"/>
        <v>11185</v>
      </c>
      <c r="F6" s="1">
        <v>2.07</v>
      </c>
      <c r="G6" s="8">
        <f t="shared" si="1"/>
        <v>5403.381642512078</v>
      </c>
    </row>
    <row r="7" spans="1:7" ht="13.5">
      <c r="A7" s="3" t="s">
        <v>52</v>
      </c>
      <c r="B7" s="6">
        <v>7142</v>
      </c>
      <c r="C7" s="6">
        <v>8569</v>
      </c>
      <c r="D7" s="6">
        <v>8803</v>
      </c>
      <c r="E7" s="6">
        <f t="shared" si="0"/>
        <v>17372</v>
      </c>
      <c r="F7" s="9">
        <v>3</v>
      </c>
      <c r="G7" s="8">
        <f t="shared" si="1"/>
        <v>5790.666666666667</v>
      </c>
    </row>
    <row r="8" spans="1:7" ht="13.5">
      <c r="A8" s="3" t="s">
        <v>53</v>
      </c>
      <c r="B8" s="6">
        <v>7228</v>
      </c>
      <c r="C8" s="6">
        <v>8309</v>
      </c>
      <c r="D8" s="6">
        <v>8489</v>
      </c>
      <c r="E8" s="6">
        <f t="shared" si="0"/>
        <v>16798</v>
      </c>
      <c r="F8" s="1">
        <v>3.63</v>
      </c>
      <c r="G8" s="8">
        <f t="shared" si="1"/>
        <v>4627.548209366391</v>
      </c>
    </row>
    <row r="9" spans="1:7" ht="13.5">
      <c r="A9" s="3" t="s">
        <v>54</v>
      </c>
      <c r="B9" s="6">
        <v>5607</v>
      </c>
      <c r="C9" s="6">
        <v>6415</v>
      </c>
      <c r="D9" s="6">
        <v>7373</v>
      </c>
      <c r="E9" s="6">
        <f t="shared" si="0"/>
        <v>13788</v>
      </c>
      <c r="F9" s="1">
        <v>2.45</v>
      </c>
      <c r="G9" s="8">
        <f t="shared" si="1"/>
        <v>5627.7551020408155</v>
      </c>
    </row>
    <row r="10" spans="1:7" ht="13.5">
      <c r="A10" s="3" t="s">
        <v>55</v>
      </c>
      <c r="B10" s="6">
        <v>5889</v>
      </c>
      <c r="C10" s="6">
        <v>8046</v>
      </c>
      <c r="D10" s="6">
        <v>8600</v>
      </c>
      <c r="E10" s="6">
        <f t="shared" si="0"/>
        <v>16646</v>
      </c>
      <c r="F10" s="1">
        <v>6.22</v>
      </c>
      <c r="G10" s="8">
        <f t="shared" si="1"/>
        <v>2676.2057877813504</v>
      </c>
    </row>
    <row r="11" spans="1:7" ht="13.5">
      <c r="A11" s="3" t="s">
        <v>56</v>
      </c>
      <c r="B11" s="6">
        <v>6378</v>
      </c>
      <c r="C11" s="6">
        <v>8360</v>
      </c>
      <c r="D11" s="6">
        <v>9161</v>
      </c>
      <c r="E11" s="6">
        <f t="shared" si="0"/>
        <v>17521</v>
      </c>
      <c r="F11" s="1">
        <v>4.56</v>
      </c>
      <c r="G11" s="8">
        <f t="shared" si="1"/>
        <v>3842.324561403509</v>
      </c>
    </row>
    <row r="12" spans="1:7" ht="13.5">
      <c r="A12" s="3" t="s">
        <v>2</v>
      </c>
      <c r="B12" s="6">
        <v>9106</v>
      </c>
      <c r="C12" s="6">
        <v>11250</v>
      </c>
      <c r="D12" s="6">
        <v>12288</v>
      </c>
      <c r="E12" s="6">
        <f t="shared" si="0"/>
        <v>23538</v>
      </c>
      <c r="F12" s="1">
        <v>9.39</v>
      </c>
      <c r="G12" s="8">
        <f t="shared" si="1"/>
        <v>2506.709265175719</v>
      </c>
    </row>
    <row r="13" spans="1:7" ht="13.5">
      <c r="A13" s="3" t="s">
        <v>57</v>
      </c>
      <c r="B13" s="6">
        <v>6644</v>
      </c>
      <c r="C13" s="6">
        <v>8582</v>
      </c>
      <c r="D13" s="6">
        <v>9235</v>
      </c>
      <c r="E13" s="6">
        <f t="shared" si="0"/>
        <v>17817</v>
      </c>
      <c r="F13" s="1">
        <v>5.43</v>
      </c>
      <c r="G13" s="8">
        <f t="shared" si="1"/>
        <v>3281.2154696132598</v>
      </c>
    </row>
    <row r="14" spans="1:7" ht="13.5">
      <c r="A14" s="3" t="s">
        <v>58</v>
      </c>
      <c r="B14" s="6">
        <v>10029</v>
      </c>
      <c r="C14" s="6">
        <v>13101</v>
      </c>
      <c r="D14" s="6">
        <v>14317</v>
      </c>
      <c r="E14" s="6">
        <f t="shared" si="0"/>
        <v>27418</v>
      </c>
      <c r="F14" s="1">
        <v>11.53</v>
      </c>
      <c r="G14" s="8">
        <f t="shared" si="1"/>
        <v>2377.9705117085864</v>
      </c>
    </row>
    <row r="15" spans="1:7" ht="13.5">
      <c r="A15" s="3" t="s">
        <v>59</v>
      </c>
      <c r="B15" s="6">
        <v>4874</v>
      </c>
      <c r="C15" s="6">
        <v>7057</v>
      </c>
      <c r="D15" s="6">
        <v>7831</v>
      </c>
      <c r="E15" s="6">
        <f t="shared" si="0"/>
        <v>14888</v>
      </c>
      <c r="F15" s="1">
        <v>14.73</v>
      </c>
      <c r="G15" s="8">
        <f t="shared" si="1"/>
        <v>1010.7264086897488</v>
      </c>
    </row>
    <row r="16" spans="1:7" ht="13.5">
      <c r="A16" s="3" t="s">
        <v>3</v>
      </c>
      <c r="B16" s="6">
        <v>1947</v>
      </c>
      <c r="C16" s="6">
        <v>3290</v>
      </c>
      <c r="D16" s="6">
        <v>3489</v>
      </c>
      <c r="E16" s="6">
        <f t="shared" si="0"/>
        <v>6779</v>
      </c>
      <c r="F16" s="9">
        <v>38.7</v>
      </c>
      <c r="G16" s="8">
        <f t="shared" si="1"/>
        <v>175.16795865633074</v>
      </c>
    </row>
    <row r="17" spans="1:7" ht="13.5">
      <c r="A17" s="3" t="s">
        <v>4</v>
      </c>
      <c r="B17" s="6">
        <v>3086</v>
      </c>
      <c r="C17" s="6">
        <v>4666</v>
      </c>
      <c r="D17" s="6">
        <v>5007</v>
      </c>
      <c r="E17" s="6">
        <f t="shared" si="0"/>
        <v>9673</v>
      </c>
      <c r="F17" s="1">
        <v>20.38</v>
      </c>
      <c r="G17" s="8">
        <f t="shared" si="1"/>
        <v>474.63199214916585</v>
      </c>
    </row>
    <row r="18" spans="1:7" ht="13.5">
      <c r="A18" s="3" t="s">
        <v>60</v>
      </c>
      <c r="B18" s="6">
        <v>530</v>
      </c>
      <c r="C18" s="6">
        <v>937</v>
      </c>
      <c r="D18" s="6">
        <v>980</v>
      </c>
      <c r="E18" s="6">
        <f t="shared" si="0"/>
        <v>1917</v>
      </c>
      <c r="F18" s="1">
        <v>11.87</v>
      </c>
      <c r="G18" s="8">
        <f t="shared" si="1"/>
        <v>161.49957877000844</v>
      </c>
    </row>
    <row r="19" spans="1:7" ht="13.5">
      <c r="A19" s="3" t="s">
        <v>61</v>
      </c>
      <c r="B19" s="6">
        <v>1345</v>
      </c>
      <c r="C19" s="6">
        <v>1776</v>
      </c>
      <c r="D19" s="6">
        <v>1912</v>
      </c>
      <c r="E19" s="6">
        <f t="shared" si="0"/>
        <v>3688</v>
      </c>
      <c r="F19" s="1">
        <v>6.33</v>
      </c>
      <c r="G19" s="8">
        <f t="shared" si="1"/>
        <v>582.6224328593996</v>
      </c>
    </row>
    <row r="20" spans="1:7" ht="13.5">
      <c r="A20" s="3" t="s">
        <v>62</v>
      </c>
      <c r="B20" s="6">
        <v>5068</v>
      </c>
      <c r="C20" s="6">
        <v>7187</v>
      </c>
      <c r="D20" s="6">
        <v>7614</v>
      </c>
      <c r="E20" s="6">
        <f t="shared" si="0"/>
        <v>14801</v>
      </c>
      <c r="F20" s="1">
        <v>17.98</v>
      </c>
      <c r="G20" s="8">
        <f t="shared" si="1"/>
        <v>823.1924360400445</v>
      </c>
    </row>
    <row r="21" spans="1:7" ht="13.5">
      <c r="A21" s="3" t="s">
        <v>63</v>
      </c>
      <c r="B21" s="6">
        <v>1847</v>
      </c>
      <c r="C21" s="6">
        <v>2806</v>
      </c>
      <c r="D21" s="6">
        <v>3002</v>
      </c>
      <c r="E21" s="6">
        <f t="shared" si="0"/>
        <v>5808</v>
      </c>
      <c r="F21" s="1">
        <v>8.62</v>
      </c>
      <c r="G21" s="8">
        <f t="shared" si="1"/>
        <v>673.7819025522042</v>
      </c>
    </row>
    <row r="22" spans="1:7" ht="13.5">
      <c r="A22" s="3" t="s">
        <v>64</v>
      </c>
      <c r="B22" s="6">
        <v>3937</v>
      </c>
      <c r="C22" s="6">
        <v>5754</v>
      </c>
      <c r="D22" s="6">
        <v>6453</v>
      </c>
      <c r="E22" s="6">
        <f t="shared" si="0"/>
        <v>12207</v>
      </c>
      <c r="F22" s="1">
        <v>8.88</v>
      </c>
      <c r="G22" s="8">
        <f t="shared" si="1"/>
        <v>1374.662162162162</v>
      </c>
    </row>
    <row r="23" spans="1:7" ht="13.5">
      <c r="A23" s="3" t="s">
        <v>5</v>
      </c>
      <c r="B23" s="6">
        <v>1595</v>
      </c>
      <c r="C23" s="6">
        <v>2607</v>
      </c>
      <c r="D23" s="6">
        <v>2825</v>
      </c>
      <c r="E23" s="6">
        <f t="shared" si="0"/>
        <v>5432</v>
      </c>
      <c r="F23" s="1">
        <v>5.03</v>
      </c>
      <c r="G23" s="8">
        <f t="shared" si="1"/>
        <v>1079.920477137177</v>
      </c>
    </row>
    <row r="24" spans="1:7" ht="13.5">
      <c r="A24" s="5" t="s">
        <v>6</v>
      </c>
      <c r="B24" s="6">
        <v>1429</v>
      </c>
      <c r="C24" s="6">
        <v>2312</v>
      </c>
      <c r="D24" s="6">
        <v>2472</v>
      </c>
      <c r="E24" s="6">
        <f t="shared" si="0"/>
        <v>4784</v>
      </c>
      <c r="F24" s="1">
        <v>6.11</v>
      </c>
      <c r="G24" s="8">
        <f t="shared" si="1"/>
        <v>782.9787234042553</v>
      </c>
    </row>
    <row r="25" spans="1:7" ht="13.5">
      <c r="A25" s="2" t="s">
        <v>42</v>
      </c>
      <c r="B25" s="6">
        <f>SUM(B2:B24)</f>
        <v>97075</v>
      </c>
      <c r="C25" s="6">
        <f>SUM(C2:C24)</f>
        <v>125668</v>
      </c>
      <c r="D25" s="6">
        <f>SUM(D2:D24)</f>
        <v>137384</v>
      </c>
      <c r="E25" s="6">
        <f t="shared" si="0"/>
        <v>263052</v>
      </c>
      <c r="F25" s="1">
        <f>SUM(F2:F24)</f>
        <v>191.23000000000002</v>
      </c>
      <c r="G25" s="8">
        <f t="shared" si="1"/>
        <v>1375.5791455315587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34790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2663</v>
      </c>
      <c r="C2" s="6">
        <v>3067</v>
      </c>
      <c r="D2" s="6">
        <v>3615</v>
      </c>
      <c r="E2" s="6">
        <f>C2+D2</f>
        <v>6682</v>
      </c>
      <c r="F2" s="1">
        <v>1.62</v>
      </c>
      <c r="G2" s="8">
        <f>E2/F2</f>
        <v>4124.691358024691</v>
      </c>
    </row>
    <row r="3" spans="1:7" ht="13.5">
      <c r="A3" s="3" t="s">
        <v>50</v>
      </c>
      <c r="B3" s="6">
        <v>1041</v>
      </c>
      <c r="C3" s="6">
        <v>1298</v>
      </c>
      <c r="D3" s="6">
        <v>1550</v>
      </c>
      <c r="E3" s="6">
        <f aca="true" t="shared" si="0" ref="E3:E23">C3+D3</f>
        <v>2848</v>
      </c>
      <c r="F3" s="1">
        <v>1.14</v>
      </c>
      <c r="G3" s="8">
        <f aca="true" t="shared" si="1" ref="G3:G25">E3/F3</f>
        <v>2498.245614035088</v>
      </c>
    </row>
    <row r="4" spans="1:7" ht="13.5">
      <c r="A4" s="3" t="s">
        <v>1</v>
      </c>
      <c r="B4" s="6">
        <v>1295</v>
      </c>
      <c r="C4" s="6">
        <v>1278</v>
      </c>
      <c r="D4" s="6">
        <v>1614</v>
      </c>
      <c r="E4" s="6">
        <f t="shared" si="0"/>
        <v>2892</v>
      </c>
      <c r="F4" s="1">
        <v>0.62</v>
      </c>
      <c r="G4" s="8">
        <f t="shared" si="1"/>
        <v>4664.5161290322585</v>
      </c>
    </row>
    <row r="5" spans="1:7" ht="13.5">
      <c r="A5" s="3" t="s">
        <v>0</v>
      </c>
      <c r="B5" s="6">
        <v>3748</v>
      </c>
      <c r="C5" s="6">
        <v>3717</v>
      </c>
      <c r="D5" s="6">
        <v>4741</v>
      </c>
      <c r="E5" s="6">
        <f t="shared" si="0"/>
        <v>8458</v>
      </c>
      <c r="F5" s="1">
        <v>0.94</v>
      </c>
      <c r="G5" s="8">
        <f t="shared" si="1"/>
        <v>8997.872340425532</v>
      </c>
    </row>
    <row r="6" spans="1:7" ht="13.5">
      <c r="A6" s="3" t="s">
        <v>51</v>
      </c>
      <c r="B6" s="6">
        <v>4557</v>
      </c>
      <c r="C6" s="6">
        <v>5192</v>
      </c>
      <c r="D6" s="6">
        <v>5868</v>
      </c>
      <c r="E6" s="6">
        <f t="shared" si="0"/>
        <v>11060</v>
      </c>
      <c r="F6" s="1">
        <v>2.07</v>
      </c>
      <c r="G6" s="8">
        <f t="shared" si="1"/>
        <v>5342.995169082126</v>
      </c>
    </row>
    <row r="7" spans="1:7" ht="13.5">
      <c r="A7" s="3" t="s">
        <v>52</v>
      </c>
      <c r="B7" s="6">
        <v>6995</v>
      </c>
      <c r="C7" s="6">
        <v>8405</v>
      </c>
      <c r="D7" s="6">
        <v>8741</v>
      </c>
      <c r="E7" s="6">
        <f t="shared" si="0"/>
        <v>17146</v>
      </c>
      <c r="F7" s="9">
        <v>3</v>
      </c>
      <c r="G7" s="8">
        <f t="shared" si="1"/>
        <v>5715.333333333333</v>
      </c>
    </row>
    <row r="8" spans="1:7" ht="13.5">
      <c r="A8" s="3" t="s">
        <v>53</v>
      </c>
      <c r="B8" s="6">
        <v>7090</v>
      </c>
      <c r="C8" s="6">
        <v>8152</v>
      </c>
      <c r="D8" s="6">
        <v>8454</v>
      </c>
      <c r="E8" s="6">
        <f t="shared" si="0"/>
        <v>16606</v>
      </c>
      <c r="F8" s="1">
        <v>3.63</v>
      </c>
      <c r="G8" s="8">
        <f t="shared" si="1"/>
        <v>4574.6556473829205</v>
      </c>
    </row>
    <row r="9" spans="1:7" ht="13.5">
      <c r="A9" s="3" t="s">
        <v>54</v>
      </c>
      <c r="B9" s="6">
        <v>5595</v>
      </c>
      <c r="C9" s="6">
        <v>6394</v>
      </c>
      <c r="D9" s="6">
        <v>7365</v>
      </c>
      <c r="E9" s="6">
        <f t="shared" si="0"/>
        <v>13759</v>
      </c>
      <c r="F9" s="1">
        <v>2.45</v>
      </c>
      <c r="G9" s="8">
        <f t="shared" si="1"/>
        <v>5615.918367346939</v>
      </c>
    </row>
    <row r="10" spans="1:7" ht="13.5">
      <c r="A10" s="3" t="s">
        <v>55</v>
      </c>
      <c r="B10" s="6">
        <v>5874</v>
      </c>
      <c r="C10" s="6">
        <v>8004</v>
      </c>
      <c r="D10" s="6">
        <v>8554</v>
      </c>
      <c r="E10" s="6">
        <f t="shared" si="0"/>
        <v>16558</v>
      </c>
      <c r="F10" s="1">
        <v>6.22</v>
      </c>
      <c r="G10" s="8">
        <f t="shared" si="1"/>
        <v>2662.057877813505</v>
      </c>
    </row>
    <row r="11" spans="1:7" ht="13.5">
      <c r="A11" s="3" t="s">
        <v>56</v>
      </c>
      <c r="B11" s="6">
        <v>6367</v>
      </c>
      <c r="C11" s="6">
        <v>8326</v>
      </c>
      <c r="D11" s="6">
        <v>9125</v>
      </c>
      <c r="E11" s="6">
        <f t="shared" si="0"/>
        <v>17451</v>
      </c>
      <c r="F11" s="1">
        <v>4.56</v>
      </c>
      <c r="G11" s="8">
        <f t="shared" si="1"/>
        <v>3826.9736842105267</v>
      </c>
    </row>
    <row r="12" spans="1:7" ht="13.5">
      <c r="A12" s="3" t="s">
        <v>2</v>
      </c>
      <c r="B12" s="6">
        <v>9052</v>
      </c>
      <c r="C12" s="6">
        <v>11198</v>
      </c>
      <c r="D12" s="6">
        <v>12255</v>
      </c>
      <c r="E12" s="6">
        <f t="shared" si="0"/>
        <v>23453</v>
      </c>
      <c r="F12" s="1">
        <v>9.39</v>
      </c>
      <c r="G12" s="8">
        <f t="shared" si="1"/>
        <v>2497.6570820021298</v>
      </c>
    </row>
    <row r="13" spans="1:7" ht="13.5">
      <c r="A13" s="3" t="s">
        <v>57</v>
      </c>
      <c r="B13" s="6">
        <v>6585</v>
      </c>
      <c r="C13" s="6">
        <v>8487</v>
      </c>
      <c r="D13" s="6">
        <v>9192</v>
      </c>
      <c r="E13" s="6">
        <f t="shared" si="0"/>
        <v>17679</v>
      </c>
      <c r="F13" s="1">
        <v>5.43</v>
      </c>
      <c r="G13" s="8">
        <f t="shared" si="1"/>
        <v>3255.801104972376</v>
      </c>
    </row>
    <row r="14" spans="1:7" ht="13.5">
      <c r="A14" s="3" t="s">
        <v>58</v>
      </c>
      <c r="B14" s="6">
        <v>9965</v>
      </c>
      <c r="C14" s="6">
        <v>13014</v>
      </c>
      <c r="D14" s="6">
        <v>14242</v>
      </c>
      <c r="E14" s="6">
        <f t="shared" si="0"/>
        <v>27256</v>
      </c>
      <c r="F14" s="1">
        <v>11.53</v>
      </c>
      <c r="G14" s="8">
        <f t="shared" si="1"/>
        <v>2363.9202081526455</v>
      </c>
    </row>
    <row r="15" spans="1:7" ht="13.5">
      <c r="A15" s="3" t="s">
        <v>59</v>
      </c>
      <c r="B15" s="6">
        <v>4876</v>
      </c>
      <c r="C15" s="6">
        <v>7047</v>
      </c>
      <c r="D15" s="6">
        <v>7820</v>
      </c>
      <c r="E15" s="6">
        <f t="shared" si="0"/>
        <v>14867</v>
      </c>
      <c r="F15" s="1">
        <v>14.73</v>
      </c>
      <c r="G15" s="8">
        <f t="shared" si="1"/>
        <v>1009.3007467752885</v>
      </c>
    </row>
    <row r="16" spans="1:7" ht="13.5">
      <c r="A16" s="3" t="s">
        <v>3</v>
      </c>
      <c r="B16" s="6">
        <v>1948</v>
      </c>
      <c r="C16" s="6">
        <v>3289</v>
      </c>
      <c r="D16" s="6">
        <v>3480</v>
      </c>
      <c r="E16" s="6">
        <f t="shared" si="0"/>
        <v>6769</v>
      </c>
      <c r="F16" s="9">
        <v>38.7</v>
      </c>
      <c r="G16" s="8">
        <f t="shared" si="1"/>
        <v>174.9095607235142</v>
      </c>
    </row>
    <row r="17" spans="1:7" ht="13.5">
      <c r="A17" s="3" t="s">
        <v>4</v>
      </c>
      <c r="B17" s="6">
        <v>3091</v>
      </c>
      <c r="C17" s="6">
        <v>4667</v>
      </c>
      <c r="D17" s="6">
        <v>5014</v>
      </c>
      <c r="E17" s="6">
        <f t="shared" si="0"/>
        <v>9681</v>
      </c>
      <c r="F17" s="1">
        <v>20.38</v>
      </c>
      <c r="G17" s="8">
        <f t="shared" si="1"/>
        <v>475.0245338567223</v>
      </c>
    </row>
    <row r="18" spans="1:7" ht="13.5">
      <c r="A18" s="3" t="s">
        <v>60</v>
      </c>
      <c r="B18" s="6">
        <v>531</v>
      </c>
      <c r="C18" s="6">
        <v>935</v>
      </c>
      <c r="D18" s="6">
        <v>973</v>
      </c>
      <c r="E18" s="6">
        <f t="shared" si="0"/>
        <v>1908</v>
      </c>
      <c r="F18" s="1">
        <v>11.87</v>
      </c>
      <c r="G18" s="8">
        <f t="shared" si="1"/>
        <v>160.74136478517272</v>
      </c>
    </row>
    <row r="19" spans="1:7" ht="13.5">
      <c r="A19" s="3" t="s">
        <v>61</v>
      </c>
      <c r="B19" s="6">
        <v>1341</v>
      </c>
      <c r="C19" s="6">
        <v>1773</v>
      </c>
      <c r="D19" s="6">
        <v>1901</v>
      </c>
      <c r="E19" s="6">
        <f t="shared" si="0"/>
        <v>3674</v>
      </c>
      <c r="F19" s="1">
        <v>6.33</v>
      </c>
      <c r="G19" s="8">
        <f t="shared" si="1"/>
        <v>580.4107424960506</v>
      </c>
    </row>
    <row r="20" spans="1:7" ht="13.5">
      <c r="A20" s="3" t="s">
        <v>62</v>
      </c>
      <c r="B20" s="6">
        <v>5059</v>
      </c>
      <c r="C20" s="6">
        <v>7174</v>
      </c>
      <c r="D20" s="6">
        <v>7590</v>
      </c>
      <c r="E20" s="6">
        <f t="shared" si="0"/>
        <v>14764</v>
      </c>
      <c r="F20" s="1">
        <v>17.98</v>
      </c>
      <c r="G20" s="8">
        <f t="shared" si="1"/>
        <v>821.1345939933259</v>
      </c>
    </row>
    <row r="21" spans="1:7" ht="13.5">
      <c r="A21" s="3" t="s">
        <v>63</v>
      </c>
      <c r="B21" s="6">
        <v>1844</v>
      </c>
      <c r="C21" s="6">
        <v>2810</v>
      </c>
      <c r="D21" s="6">
        <v>2985</v>
      </c>
      <c r="E21" s="6">
        <f t="shared" si="0"/>
        <v>5795</v>
      </c>
      <c r="F21" s="1">
        <v>8.62</v>
      </c>
      <c r="G21" s="8">
        <f t="shared" si="1"/>
        <v>672.2737819025523</v>
      </c>
    </row>
    <row r="22" spans="1:7" ht="13.5">
      <c r="A22" s="3" t="s">
        <v>64</v>
      </c>
      <c r="B22" s="6">
        <v>3934</v>
      </c>
      <c r="C22" s="6">
        <v>5755</v>
      </c>
      <c r="D22" s="6">
        <v>6455</v>
      </c>
      <c r="E22" s="6">
        <f t="shared" si="0"/>
        <v>12210</v>
      </c>
      <c r="F22" s="1">
        <v>8.88</v>
      </c>
      <c r="G22" s="8">
        <f t="shared" si="1"/>
        <v>1374.9999999999998</v>
      </c>
    </row>
    <row r="23" spans="1:7" ht="13.5">
      <c r="A23" s="3" t="s">
        <v>5</v>
      </c>
      <c r="B23" s="6">
        <v>1596</v>
      </c>
      <c r="C23" s="6">
        <v>2611</v>
      </c>
      <c r="D23" s="6">
        <v>2820</v>
      </c>
      <c r="E23" s="6">
        <f t="shared" si="0"/>
        <v>5431</v>
      </c>
      <c r="F23" s="1">
        <v>5.03</v>
      </c>
      <c r="G23" s="8">
        <f t="shared" si="1"/>
        <v>1079.7216699801193</v>
      </c>
    </row>
    <row r="24" spans="1:7" ht="13.5">
      <c r="A24" s="5" t="s">
        <v>6</v>
      </c>
      <c r="B24" s="6">
        <v>1427</v>
      </c>
      <c r="C24" s="6">
        <v>2304</v>
      </c>
      <c r="D24" s="6">
        <v>2468</v>
      </c>
      <c r="E24" s="6">
        <f>C24+D24</f>
        <v>4772</v>
      </c>
      <c r="F24" s="1">
        <v>6.11</v>
      </c>
      <c r="G24" s="8">
        <f t="shared" si="1"/>
        <v>781.0147299509001</v>
      </c>
    </row>
    <row r="25" spans="1:7" ht="13.5">
      <c r="A25" s="2" t="s">
        <v>42</v>
      </c>
      <c r="B25" s="6">
        <f>SUM(B2:B24)</f>
        <v>96474</v>
      </c>
      <c r="C25" s="6">
        <f>SUM(C2:C24)</f>
        <v>124897</v>
      </c>
      <c r="D25" s="6">
        <f>SUM(D2:D24)</f>
        <v>136822</v>
      </c>
      <c r="E25" s="6">
        <f>SUM(E2:E24)</f>
        <v>261719</v>
      </c>
      <c r="F25" s="1">
        <f>SUM(F2:F24)</f>
        <v>191.23000000000002</v>
      </c>
      <c r="G25" s="8">
        <f t="shared" si="1"/>
        <v>1368.608481932751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34820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2687</v>
      </c>
      <c r="C2" s="6">
        <v>3083</v>
      </c>
      <c r="D2" s="6">
        <v>3613</v>
      </c>
      <c r="E2" s="6">
        <f>C2+D2</f>
        <v>6696</v>
      </c>
      <c r="F2" s="1">
        <v>1.62</v>
      </c>
      <c r="G2" s="8">
        <f>E2/F2</f>
        <v>4133.333333333333</v>
      </c>
    </row>
    <row r="3" spans="1:7" ht="13.5">
      <c r="A3" s="3" t="s">
        <v>50</v>
      </c>
      <c r="B3" s="6">
        <v>1038</v>
      </c>
      <c r="C3" s="6">
        <v>1300</v>
      </c>
      <c r="D3" s="6">
        <v>1540</v>
      </c>
      <c r="E3" s="6">
        <f aca="true" t="shared" si="0" ref="E3:E24">C3+D3</f>
        <v>2840</v>
      </c>
      <c r="F3" s="1">
        <v>1.14</v>
      </c>
      <c r="G3" s="8">
        <f aca="true" t="shared" si="1" ref="G3:G25">E3/F3</f>
        <v>2491.228070175439</v>
      </c>
    </row>
    <row r="4" spans="1:7" ht="13.5">
      <c r="A4" s="3" t="s">
        <v>1</v>
      </c>
      <c r="B4" s="6">
        <v>1303</v>
      </c>
      <c r="C4" s="6">
        <v>1282</v>
      </c>
      <c r="D4" s="6">
        <v>1624</v>
      </c>
      <c r="E4" s="6">
        <f t="shared" si="0"/>
        <v>2906</v>
      </c>
      <c r="F4" s="1">
        <v>0.62</v>
      </c>
      <c r="G4" s="8">
        <f t="shared" si="1"/>
        <v>4687.096774193548</v>
      </c>
    </row>
    <row r="5" spans="1:7" ht="13.5">
      <c r="A5" s="3" t="s">
        <v>0</v>
      </c>
      <c r="B5" s="6">
        <v>3762</v>
      </c>
      <c r="C5" s="6">
        <v>3726</v>
      </c>
      <c r="D5" s="6">
        <v>4747</v>
      </c>
      <c r="E5" s="6">
        <f t="shared" si="0"/>
        <v>8473</v>
      </c>
      <c r="F5" s="1">
        <v>0.94</v>
      </c>
      <c r="G5" s="8">
        <f t="shared" si="1"/>
        <v>9013.829787234043</v>
      </c>
    </row>
    <row r="6" spans="1:7" ht="13.5">
      <c r="A6" s="3" t="s">
        <v>51</v>
      </c>
      <c r="B6" s="6">
        <v>4627</v>
      </c>
      <c r="C6" s="6">
        <v>5226</v>
      </c>
      <c r="D6" s="6">
        <v>5904</v>
      </c>
      <c r="E6" s="6">
        <f t="shared" si="0"/>
        <v>11130</v>
      </c>
      <c r="F6" s="1">
        <v>2.07</v>
      </c>
      <c r="G6" s="8">
        <f t="shared" si="1"/>
        <v>5376.811594202899</v>
      </c>
    </row>
    <row r="7" spans="1:7" ht="13.5">
      <c r="A7" s="3" t="s">
        <v>52</v>
      </c>
      <c r="B7" s="6">
        <v>7056</v>
      </c>
      <c r="C7" s="6">
        <v>8475</v>
      </c>
      <c r="D7" s="6">
        <v>8760</v>
      </c>
      <c r="E7" s="6">
        <f t="shared" si="0"/>
        <v>17235</v>
      </c>
      <c r="F7" s="9">
        <v>3</v>
      </c>
      <c r="G7" s="8">
        <f t="shared" si="1"/>
        <v>5745</v>
      </c>
    </row>
    <row r="8" spans="1:7" ht="13.5">
      <c r="A8" s="3" t="s">
        <v>53</v>
      </c>
      <c r="B8" s="6">
        <v>7229</v>
      </c>
      <c r="C8" s="6">
        <v>8256</v>
      </c>
      <c r="D8" s="6">
        <v>8494</v>
      </c>
      <c r="E8" s="6">
        <f t="shared" si="0"/>
        <v>16750</v>
      </c>
      <c r="F8" s="1">
        <v>3.63</v>
      </c>
      <c r="G8" s="8">
        <f t="shared" si="1"/>
        <v>4614.325068870524</v>
      </c>
    </row>
    <row r="9" spans="1:7" ht="13.5">
      <c r="A9" s="3" t="s">
        <v>54</v>
      </c>
      <c r="B9" s="6">
        <v>5644</v>
      </c>
      <c r="C9" s="6">
        <v>6406</v>
      </c>
      <c r="D9" s="6">
        <v>7416</v>
      </c>
      <c r="E9" s="6">
        <f t="shared" si="0"/>
        <v>13822</v>
      </c>
      <c r="F9" s="1">
        <v>2.45</v>
      </c>
      <c r="G9" s="8">
        <f t="shared" si="1"/>
        <v>5641.632653061224</v>
      </c>
    </row>
    <row r="10" spans="1:7" ht="13.5">
      <c r="A10" s="3" t="s">
        <v>55</v>
      </c>
      <c r="B10" s="6">
        <v>5915</v>
      </c>
      <c r="C10" s="6">
        <v>8047</v>
      </c>
      <c r="D10" s="6">
        <v>8604</v>
      </c>
      <c r="E10" s="6">
        <f t="shared" si="0"/>
        <v>16651</v>
      </c>
      <c r="F10" s="1">
        <v>6.22</v>
      </c>
      <c r="G10" s="8">
        <f t="shared" si="1"/>
        <v>2677.009646302251</v>
      </c>
    </row>
    <row r="11" spans="1:7" ht="13.5">
      <c r="A11" s="3" t="s">
        <v>56</v>
      </c>
      <c r="B11" s="6">
        <v>6391</v>
      </c>
      <c r="C11" s="6">
        <v>8359</v>
      </c>
      <c r="D11" s="6">
        <v>9145</v>
      </c>
      <c r="E11" s="6">
        <f t="shared" si="0"/>
        <v>17504</v>
      </c>
      <c r="F11" s="1">
        <v>4.56</v>
      </c>
      <c r="G11" s="8">
        <f t="shared" si="1"/>
        <v>3838.5964912280706</v>
      </c>
    </row>
    <row r="12" spans="1:7" ht="13.5">
      <c r="A12" s="3" t="s">
        <v>2</v>
      </c>
      <c r="B12" s="6">
        <v>9138</v>
      </c>
      <c r="C12" s="6">
        <v>11248</v>
      </c>
      <c r="D12" s="6">
        <v>12328</v>
      </c>
      <c r="E12" s="6">
        <f t="shared" si="0"/>
        <v>23576</v>
      </c>
      <c r="F12" s="1">
        <v>9.39</v>
      </c>
      <c r="G12" s="8">
        <f t="shared" si="1"/>
        <v>2510.756123535676</v>
      </c>
    </row>
    <row r="13" spans="1:7" ht="13.5">
      <c r="A13" s="3" t="s">
        <v>57</v>
      </c>
      <c r="B13" s="6">
        <v>6630</v>
      </c>
      <c r="C13" s="6">
        <v>8508</v>
      </c>
      <c r="D13" s="6">
        <v>9211</v>
      </c>
      <c r="E13" s="6">
        <f t="shared" si="0"/>
        <v>17719</v>
      </c>
      <c r="F13" s="1">
        <v>5.43</v>
      </c>
      <c r="G13" s="8">
        <f t="shared" si="1"/>
        <v>3263.16758747698</v>
      </c>
    </row>
    <row r="14" spans="1:7" ht="13.5">
      <c r="A14" s="3" t="s">
        <v>58</v>
      </c>
      <c r="B14" s="6">
        <v>10146</v>
      </c>
      <c r="C14" s="6">
        <v>13168</v>
      </c>
      <c r="D14" s="6">
        <v>14388</v>
      </c>
      <c r="E14" s="6">
        <f t="shared" si="0"/>
        <v>27556</v>
      </c>
      <c r="F14" s="1">
        <v>11.53</v>
      </c>
      <c r="G14" s="8">
        <f t="shared" si="1"/>
        <v>2389.9392888117954</v>
      </c>
    </row>
    <row r="15" spans="1:7" ht="13.5">
      <c r="A15" s="3" t="s">
        <v>59</v>
      </c>
      <c r="B15" s="6">
        <v>4929</v>
      </c>
      <c r="C15" s="6">
        <v>7081</v>
      </c>
      <c r="D15" s="6">
        <v>7836</v>
      </c>
      <c r="E15" s="6">
        <f t="shared" si="0"/>
        <v>14917</v>
      </c>
      <c r="F15" s="1">
        <v>14.73</v>
      </c>
      <c r="G15" s="8">
        <f t="shared" si="1"/>
        <v>1012.6951799049558</v>
      </c>
    </row>
    <row r="16" spans="1:7" ht="13.5">
      <c r="A16" s="3" t="s">
        <v>3</v>
      </c>
      <c r="B16" s="6">
        <v>1951</v>
      </c>
      <c r="C16" s="6">
        <v>3289</v>
      </c>
      <c r="D16" s="6">
        <v>3498</v>
      </c>
      <c r="E16" s="6">
        <f t="shared" si="0"/>
        <v>6787</v>
      </c>
      <c r="F16" s="9">
        <v>38.7</v>
      </c>
      <c r="G16" s="8">
        <f t="shared" si="1"/>
        <v>175.37467700258398</v>
      </c>
    </row>
    <row r="17" spans="1:7" ht="13.5">
      <c r="A17" s="3" t="s">
        <v>4</v>
      </c>
      <c r="B17" s="6">
        <v>3102</v>
      </c>
      <c r="C17" s="6">
        <v>4672</v>
      </c>
      <c r="D17" s="6">
        <v>5031</v>
      </c>
      <c r="E17" s="6">
        <f t="shared" si="0"/>
        <v>9703</v>
      </c>
      <c r="F17" s="1">
        <v>20.38</v>
      </c>
      <c r="G17" s="8">
        <f t="shared" si="1"/>
        <v>476.1040235525025</v>
      </c>
    </row>
    <row r="18" spans="1:7" ht="13.5">
      <c r="A18" s="3" t="s">
        <v>60</v>
      </c>
      <c r="B18" s="6">
        <v>540</v>
      </c>
      <c r="C18" s="6">
        <v>949</v>
      </c>
      <c r="D18" s="6">
        <v>976</v>
      </c>
      <c r="E18" s="6">
        <f t="shared" si="0"/>
        <v>1925</v>
      </c>
      <c r="F18" s="1">
        <v>11.87</v>
      </c>
      <c r="G18" s="8">
        <f t="shared" si="1"/>
        <v>162.17354675652908</v>
      </c>
    </row>
    <row r="19" spans="1:7" ht="13.5">
      <c r="A19" s="3" t="s">
        <v>61</v>
      </c>
      <c r="B19" s="6">
        <v>1346</v>
      </c>
      <c r="C19" s="6">
        <v>1778</v>
      </c>
      <c r="D19" s="6">
        <v>1901</v>
      </c>
      <c r="E19" s="6">
        <f t="shared" si="0"/>
        <v>3679</v>
      </c>
      <c r="F19" s="1">
        <v>6.33</v>
      </c>
      <c r="G19" s="8">
        <f t="shared" si="1"/>
        <v>581.2006319115324</v>
      </c>
    </row>
    <row r="20" spans="1:7" ht="13.5">
      <c r="A20" s="3" t="s">
        <v>62</v>
      </c>
      <c r="B20" s="6">
        <v>5093</v>
      </c>
      <c r="C20" s="6">
        <v>7197</v>
      </c>
      <c r="D20" s="6">
        <v>7615</v>
      </c>
      <c r="E20" s="6">
        <f t="shared" si="0"/>
        <v>14812</v>
      </c>
      <c r="F20" s="1">
        <v>17.98</v>
      </c>
      <c r="G20" s="8">
        <f t="shared" si="1"/>
        <v>823.8042269187987</v>
      </c>
    </row>
    <row r="21" spans="1:7" ht="13.5">
      <c r="A21" s="3" t="s">
        <v>63</v>
      </c>
      <c r="B21" s="6">
        <v>1878</v>
      </c>
      <c r="C21" s="6">
        <v>2818</v>
      </c>
      <c r="D21" s="6">
        <v>3006</v>
      </c>
      <c r="E21" s="6">
        <f t="shared" si="0"/>
        <v>5824</v>
      </c>
      <c r="F21" s="1">
        <v>8.62</v>
      </c>
      <c r="G21" s="8">
        <f t="shared" si="1"/>
        <v>675.6380510440836</v>
      </c>
    </row>
    <row r="22" spans="1:7" ht="13.5">
      <c r="A22" s="3" t="s">
        <v>64</v>
      </c>
      <c r="B22" s="6">
        <v>3933</v>
      </c>
      <c r="C22" s="6">
        <v>5746</v>
      </c>
      <c r="D22" s="6">
        <v>6445</v>
      </c>
      <c r="E22" s="6">
        <f t="shared" si="0"/>
        <v>12191</v>
      </c>
      <c r="F22" s="1">
        <v>8.88</v>
      </c>
      <c r="G22" s="8">
        <f t="shared" si="1"/>
        <v>1372.8603603603603</v>
      </c>
    </row>
    <row r="23" spans="1:7" ht="13.5">
      <c r="A23" s="3" t="s">
        <v>5</v>
      </c>
      <c r="B23" s="6">
        <v>1604</v>
      </c>
      <c r="C23" s="6">
        <v>2609</v>
      </c>
      <c r="D23" s="6">
        <v>2830</v>
      </c>
      <c r="E23" s="6">
        <f t="shared" si="0"/>
        <v>5439</v>
      </c>
      <c r="F23" s="1">
        <v>5.03</v>
      </c>
      <c r="G23" s="8">
        <f t="shared" si="1"/>
        <v>1081.3121272365804</v>
      </c>
    </row>
    <row r="24" spans="1:7" ht="13.5">
      <c r="A24" s="5" t="s">
        <v>6</v>
      </c>
      <c r="B24" s="6">
        <v>1426</v>
      </c>
      <c r="C24" s="6">
        <v>2295</v>
      </c>
      <c r="D24" s="6">
        <v>2463</v>
      </c>
      <c r="E24" s="6">
        <f t="shared" si="0"/>
        <v>4758</v>
      </c>
      <c r="F24" s="1">
        <v>6.11</v>
      </c>
      <c r="G24" s="8">
        <f t="shared" si="1"/>
        <v>778.7234042553191</v>
      </c>
    </row>
    <row r="25" spans="1:7" ht="13.5">
      <c r="A25" s="2" t="s">
        <v>42</v>
      </c>
      <c r="B25" s="6">
        <f>SUM(B2:B24)</f>
        <v>97368</v>
      </c>
      <c r="C25" s="6">
        <f>SUM(C2:C24)</f>
        <v>125518</v>
      </c>
      <c r="D25" s="6">
        <f>SUM(D2:D24)</f>
        <v>137375</v>
      </c>
      <c r="E25" s="6">
        <f>SUM(E2:E24)</f>
        <v>262893</v>
      </c>
      <c r="F25" s="1">
        <f>SUM(F2:F24)</f>
        <v>191.23000000000002</v>
      </c>
      <c r="G25" s="8">
        <f t="shared" si="1"/>
        <v>1374.7476860325262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34851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2689</v>
      </c>
      <c r="C2" s="6">
        <v>3087</v>
      </c>
      <c r="D2" s="6">
        <v>3616</v>
      </c>
      <c r="E2" s="6">
        <f>C2+D2</f>
        <v>6703</v>
      </c>
      <c r="F2" s="1">
        <v>1.62</v>
      </c>
      <c r="G2" s="8">
        <f>E2/F2</f>
        <v>4137.6543209876545</v>
      </c>
    </row>
    <row r="3" spans="1:7" ht="13.5">
      <c r="A3" s="3" t="s">
        <v>50</v>
      </c>
      <c r="B3" s="6">
        <v>1030</v>
      </c>
      <c r="C3" s="6">
        <v>1290</v>
      </c>
      <c r="D3" s="6">
        <v>1534</v>
      </c>
      <c r="E3" s="6">
        <f aca="true" t="shared" si="0" ref="E3:E24">C3+D3</f>
        <v>2824</v>
      </c>
      <c r="F3" s="1">
        <v>1.14</v>
      </c>
      <c r="G3" s="8">
        <f aca="true" t="shared" si="1" ref="G3:G25">E3/F3</f>
        <v>2477.1929824561407</v>
      </c>
    </row>
    <row r="4" spans="1:7" ht="13.5">
      <c r="A4" s="3" t="s">
        <v>1</v>
      </c>
      <c r="B4" s="6">
        <v>1295</v>
      </c>
      <c r="C4" s="6">
        <v>1272</v>
      </c>
      <c r="D4" s="6">
        <v>1618</v>
      </c>
      <c r="E4" s="6">
        <f t="shared" si="0"/>
        <v>2890</v>
      </c>
      <c r="F4" s="1">
        <v>0.62</v>
      </c>
      <c r="G4" s="8">
        <f t="shared" si="1"/>
        <v>4661.290322580645</v>
      </c>
    </row>
    <row r="5" spans="1:7" ht="13.5">
      <c r="A5" s="3" t="s">
        <v>0</v>
      </c>
      <c r="B5" s="6">
        <v>3753</v>
      </c>
      <c r="C5" s="6">
        <v>3721</v>
      </c>
      <c r="D5" s="6">
        <v>4742</v>
      </c>
      <c r="E5" s="6">
        <f t="shared" si="0"/>
        <v>8463</v>
      </c>
      <c r="F5" s="1">
        <v>0.94</v>
      </c>
      <c r="G5" s="8">
        <f t="shared" si="1"/>
        <v>9003.191489361703</v>
      </c>
    </row>
    <row r="6" spans="1:7" ht="13.5">
      <c r="A6" s="3" t="s">
        <v>51</v>
      </c>
      <c r="B6" s="6">
        <v>4632</v>
      </c>
      <c r="C6" s="6">
        <v>5223</v>
      </c>
      <c r="D6" s="6">
        <v>5907</v>
      </c>
      <c r="E6" s="6">
        <f t="shared" si="0"/>
        <v>11130</v>
      </c>
      <c r="F6" s="1">
        <v>2.07</v>
      </c>
      <c r="G6" s="8">
        <f t="shared" si="1"/>
        <v>5376.811594202899</v>
      </c>
    </row>
    <row r="7" spans="1:7" ht="13.5">
      <c r="A7" s="3" t="s">
        <v>52</v>
      </c>
      <c r="B7" s="6">
        <v>7070</v>
      </c>
      <c r="C7" s="6">
        <v>8483</v>
      </c>
      <c r="D7" s="6">
        <v>8751</v>
      </c>
      <c r="E7" s="6">
        <f t="shared" si="0"/>
        <v>17234</v>
      </c>
      <c r="F7" s="9">
        <v>3</v>
      </c>
      <c r="G7" s="8">
        <f t="shared" si="1"/>
        <v>5744.666666666667</v>
      </c>
    </row>
    <row r="8" spans="1:7" ht="13.5">
      <c r="A8" s="3" t="s">
        <v>53</v>
      </c>
      <c r="B8" s="6">
        <v>7259</v>
      </c>
      <c r="C8" s="6">
        <v>8275</v>
      </c>
      <c r="D8" s="6">
        <v>8508</v>
      </c>
      <c r="E8" s="6">
        <f t="shared" si="0"/>
        <v>16783</v>
      </c>
      <c r="F8" s="1">
        <v>3.63</v>
      </c>
      <c r="G8" s="8">
        <f t="shared" si="1"/>
        <v>4623.415977961433</v>
      </c>
    </row>
    <row r="9" spans="1:7" ht="13.5">
      <c r="A9" s="3" t="s">
        <v>54</v>
      </c>
      <c r="B9" s="6">
        <v>5664</v>
      </c>
      <c r="C9" s="6">
        <v>6434</v>
      </c>
      <c r="D9" s="6">
        <v>7428</v>
      </c>
      <c r="E9" s="6">
        <f t="shared" si="0"/>
        <v>13862</v>
      </c>
      <c r="F9" s="1">
        <v>2.45</v>
      </c>
      <c r="G9" s="8">
        <f t="shared" si="1"/>
        <v>5657.959183673469</v>
      </c>
    </row>
    <row r="10" spans="1:7" ht="13.5">
      <c r="A10" s="3" t="s">
        <v>55</v>
      </c>
      <c r="B10" s="6">
        <v>5925</v>
      </c>
      <c r="C10" s="6">
        <v>8050</v>
      </c>
      <c r="D10" s="6">
        <v>8616</v>
      </c>
      <c r="E10" s="6">
        <f t="shared" si="0"/>
        <v>16666</v>
      </c>
      <c r="F10" s="1">
        <v>6.22</v>
      </c>
      <c r="G10" s="8">
        <f t="shared" si="1"/>
        <v>2679.421221864952</v>
      </c>
    </row>
    <row r="11" spans="1:7" ht="13.5">
      <c r="A11" s="3" t="s">
        <v>56</v>
      </c>
      <c r="B11" s="6">
        <v>6393</v>
      </c>
      <c r="C11" s="6">
        <v>8353</v>
      </c>
      <c r="D11" s="6">
        <v>9134</v>
      </c>
      <c r="E11" s="6">
        <f t="shared" si="0"/>
        <v>17487</v>
      </c>
      <c r="F11" s="1">
        <v>4.56</v>
      </c>
      <c r="G11" s="8">
        <f t="shared" si="1"/>
        <v>3834.868421052632</v>
      </c>
    </row>
    <row r="12" spans="1:7" ht="13.5">
      <c r="A12" s="3" t="s">
        <v>2</v>
      </c>
      <c r="B12" s="6">
        <v>9158</v>
      </c>
      <c r="C12" s="6">
        <v>11261</v>
      </c>
      <c r="D12" s="6">
        <v>12361</v>
      </c>
      <c r="E12" s="6">
        <f t="shared" si="0"/>
        <v>23622</v>
      </c>
      <c r="F12" s="1">
        <v>9.39</v>
      </c>
      <c r="G12" s="8">
        <f t="shared" si="1"/>
        <v>2515.654952076677</v>
      </c>
    </row>
    <row r="13" spans="1:7" ht="13.5">
      <c r="A13" s="3" t="s">
        <v>57</v>
      </c>
      <c r="B13" s="6">
        <v>6631</v>
      </c>
      <c r="C13" s="6">
        <v>8508</v>
      </c>
      <c r="D13" s="6">
        <v>9202</v>
      </c>
      <c r="E13" s="6">
        <f t="shared" si="0"/>
        <v>17710</v>
      </c>
      <c r="F13" s="1">
        <v>5.43</v>
      </c>
      <c r="G13" s="8">
        <f t="shared" si="1"/>
        <v>3261.510128913444</v>
      </c>
    </row>
    <row r="14" spans="1:7" ht="13.5">
      <c r="A14" s="3" t="s">
        <v>58</v>
      </c>
      <c r="B14" s="6">
        <v>10167</v>
      </c>
      <c r="C14" s="6">
        <v>13181</v>
      </c>
      <c r="D14" s="6">
        <v>14382</v>
      </c>
      <c r="E14" s="6">
        <f t="shared" si="0"/>
        <v>27563</v>
      </c>
      <c r="F14" s="1">
        <v>11.53</v>
      </c>
      <c r="G14" s="8">
        <f t="shared" si="1"/>
        <v>2390.5464006938423</v>
      </c>
    </row>
    <row r="15" spans="1:7" ht="13.5">
      <c r="A15" s="3" t="s">
        <v>59</v>
      </c>
      <c r="B15" s="6">
        <v>4947</v>
      </c>
      <c r="C15" s="6">
        <v>7103</v>
      </c>
      <c r="D15" s="6">
        <v>7839</v>
      </c>
      <c r="E15" s="6">
        <f t="shared" si="0"/>
        <v>14942</v>
      </c>
      <c r="F15" s="1">
        <v>14.73</v>
      </c>
      <c r="G15" s="8">
        <f t="shared" si="1"/>
        <v>1014.3923964697896</v>
      </c>
    </row>
    <row r="16" spans="1:7" ht="13.5">
      <c r="A16" s="3" t="s">
        <v>3</v>
      </c>
      <c r="B16" s="6">
        <v>1959</v>
      </c>
      <c r="C16" s="6">
        <v>3305</v>
      </c>
      <c r="D16" s="6">
        <v>3510</v>
      </c>
      <c r="E16" s="6">
        <f t="shared" si="0"/>
        <v>6815</v>
      </c>
      <c r="F16" s="9">
        <v>38.7</v>
      </c>
      <c r="G16" s="8">
        <f t="shared" si="1"/>
        <v>176.09819121447026</v>
      </c>
    </row>
    <row r="17" spans="1:7" ht="13.5">
      <c r="A17" s="3" t="s">
        <v>4</v>
      </c>
      <c r="B17" s="6">
        <v>3103</v>
      </c>
      <c r="C17" s="6">
        <v>4673</v>
      </c>
      <c r="D17" s="6">
        <v>5025</v>
      </c>
      <c r="E17" s="6">
        <f t="shared" si="0"/>
        <v>9698</v>
      </c>
      <c r="F17" s="1">
        <v>20.38</v>
      </c>
      <c r="G17" s="8">
        <f t="shared" si="1"/>
        <v>475.8586849852797</v>
      </c>
    </row>
    <row r="18" spans="1:7" ht="13.5">
      <c r="A18" s="3" t="s">
        <v>60</v>
      </c>
      <c r="B18" s="6">
        <v>540</v>
      </c>
      <c r="C18" s="6">
        <v>950</v>
      </c>
      <c r="D18" s="6">
        <v>975</v>
      </c>
      <c r="E18" s="6">
        <f t="shared" si="0"/>
        <v>1925</v>
      </c>
      <c r="F18" s="1">
        <v>11.87</v>
      </c>
      <c r="G18" s="8">
        <f t="shared" si="1"/>
        <v>162.17354675652908</v>
      </c>
    </row>
    <row r="19" spans="1:7" ht="13.5">
      <c r="A19" s="3" t="s">
        <v>61</v>
      </c>
      <c r="B19" s="6">
        <v>1346</v>
      </c>
      <c r="C19" s="6">
        <v>1778</v>
      </c>
      <c r="D19" s="6">
        <v>1899</v>
      </c>
      <c r="E19" s="6">
        <f t="shared" si="0"/>
        <v>3677</v>
      </c>
      <c r="F19" s="1">
        <v>6.33</v>
      </c>
      <c r="G19" s="8">
        <f t="shared" si="1"/>
        <v>580.8846761453397</v>
      </c>
    </row>
    <row r="20" spans="1:7" ht="13.5">
      <c r="A20" s="3" t="s">
        <v>62</v>
      </c>
      <c r="B20" s="6">
        <v>5126</v>
      </c>
      <c r="C20" s="6">
        <v>7221</v>
      </c>
      <c r="D20" s="6">
        <v>7640</v>
      </c>
      <c r="E20" s="6">
        <f t="shared" si="0"/>
        <v>14861</v>
      </c>
      <c r="F20" s="1">
        <v>17.98</v>
      </c>
      <c r="G20" s="8">
        <f t="shared" si="1"/>
        <v>826.5294771968854</v>
      </c>
    </row>
    <row r="21" spans="1:7" ht="13.5">
      <c r="A21" s="3" t="s">
        <v>63</v>
      </c>
      <c r="B21" s="6">
        <v>1890</v>
      </c>
      <c r="C21" s="6">
        <v>2821</v>
      </c>
      <c r="D21" s="6">
        <v>3024</v>
      </c>
      <c r="E21" s="6">
        <f t="shared" si="0"/>
        <v>5845</v>
      </c>
      <c r="F21" s="1">
        <v>8.62</v>
      </c>
      <c r="G21" s="8">
        <f t="shared" si="1"/>
        <v>678.0742459396753</v>
      </c>
    </row>
    <row r="22" spans="1:7" ht="13.5">
      <c r="A22" s="3" t="s">
        <v>64</v>
      </c>
      <c r="B22" s="6">
        <v>3948</v>
      </c>
      <c r="C22" s="6">
        <v>5758</v>
      </c>
      <c r="D22" s="6">
        <v>6456</v>
      </c>
      <c r="E22" s="6">
        <f t="shared" si="0"/>
        <v>12214</v>
      </c>
      <c r="F22" s="1">
        <v>8.88</v>
      </c>
      <c r="G22" s="8">
        <f t="shared" si="1"/>
        <v>1375.4504504504503</v>
      </c>
    </row>
    <row r="23" spans="1:7" ht="13.5">
      <c r="A23" s="3" t="s">
        <v>5</v>
      </c>
      <c r="B23" s="6">
        <v>1609</v>
      </c>
      <c r="C23" s="6">
        <v>2620</v>
      </c>
      <c r="D23" s="6">
        <v>2836</v>
      </c>
      <c r="E23" s="6">
        <f t="shared" si="0"/>
        <v>5456</v>
      </c>
      <c r="F23" s="1">
        <v>5.03</v>
      </c>
      <c r="G23" s="8">
        <f t="shared" si="1"/>
        <v>1084.6918489065606</v>
      </c>
    </row>
    <row r="24" spans="1:7" ht="13.5">
      <c r="A24" s="5" t="s">
        <v>6</v>
      </c>
      <c r="B24" s="6">
        <v>1430</v>
      </c>
      <c r="C24" s="6">
        <v>2287</v>
      </c>
      <c r="D24" s="6">
        <v>2461</v>
      </c>
      <c r="E24" s="6">
        <f t="shared" si="0"/>
        <v>4748</v>
      </c>
      <c r="F24" s="1">
        <v>6.11</v>
      </c>
      <c r="G24" s="8">
        <f t="shared" si="1"/>
        <v>777.0867430441898</v>
      </c>
    </row>
    <row r="25" spans="1:7" ht="13.5">
      <c r="A25" s="2" t="s">
        <v>42</v>
      </c>
      <c r="B25" s="6">
        <f>SUM(B2:B24)</f>
        <v>97564</v>
      </c>
      <c r="C25" s="6">
        <f>SUM(C2:C24)</f>
        <v>125654</v>
      </c>
      <c r="D25" s="6">
        <f>SUM(D2:D24)</f>
        <v>137464</v>
      </c>
      <c r="E25" s="6">
        <f>SUM(E2:E24)</f>
        <v>263118</v>
      </c>
      <c r="F25" s="1">
        <f>SUM(F2:F24)</f>
        <v>191.23000000000002</v>
      </c>
      <c r="G25" s="8">
        <f t="shared" si="1"/>
        <v>1375.9242796632327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34881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2679</v>
      </c>
      <c r="C2" s="6">
        <v>3077</v>
      </c>
      <c r="D2" s="6">
        <v>3616</v>
      </c>
      <c r="E2" s="6">
        <f>C2+D2</f>
        <v>6693</v>
      </c>
      <c r="F2" s="1">
        <v>1.62</v>
      </c>
      <c r="G2" s="8">
        <f>E2/F2</f>
        <v>4131.481481481481</v>
      </c>
    </row>
    <row r="3" spans="1:7" ht="13.5">
      <c r="A3" s="3" t="s">
        <v>50</v>
      </c>
      <c r="B3" s="6">
        <v>1033</v>
      </c>
      <c r="C3" s="6">
        <v>1287</v>
      </c>
      <c r="D3" s="6">
        <v>1531</v>
      </c>
      <c r="E3" s="6">
        <f aca="true" t="shared" si="0" ref="E3:E24">C3+D3</f>
        <v>2818</v>
      </c>
      <c r="F3" s="1">
        <v>1.14</v>
      </c>
      <c r="G3" s="8">
        <f aca="true" t="shared" si="1" ref="G3:G25">E3/F3</f>
        <v>2471.9298245614036</v>
      </c>
    </row>
    <row r="4" spans="1:7" ht="13.5">
      <c r="A4" s="3" t="s">
        <v>1</v>
      </c>
      <c r="B4" s="6">
        <v>1295</v>
      </c>
      <c r="C4" s="6">
        <v>1265</v>
      </c>
      <c r="D4" s="6">
        <v>1611</v>
      </c>
      <c r="E4" s="6">
        <f t="shared" si="0"/>
        <v>2876</v>
      </c>
      <c r="F4" s="1">
        <v>0.62</v>
      </c>
      <c r="G4" s="8">
        <f t="shared" si="1"/>
        <v>4638.709677419355</v>
      </c>
    </row>
    <row r="5" spans="1:7" ht="13.5">
      <c r="A5" s="3" t="s">
        <v>0</v>
      </c>
      <c r="B5" s="6">
        <v>3759</v>
      </c>
      <c r="C5" s="6">
        <v>3729</v>
      </c>
      <c r="D5" s="6">
        <v>4735</v>
      </c>
      <c r="E5" s="6">
        <f t="shared" si="0"/>
        <v>8464</v>
      </c>
      <c r="F5" s="1">
        <v>0.94</v>
      </c>
      <c r="G5" s="8">
        <f t="shared" si="1"/>
        <v>9004.255319148937</v>
      </c>
    </row>
    <row r="6" spans="1:7" ht="13.5">
      <c r="A6" s="3" t="s">
        <v>51</v>
      </c>
      <c r="B6" s="6">
        <v>4619</v>
      </c>
      <c r="C6" s="6">
        <v>5210</v>
      </c>
      <c r="D6" s="6">
        <v>5889</v>
      </c>
      <c r="E6" s="6">
        <f t="shared" si="0"/>
        <v>11099</v>
      </c>
      <c r="F6" s="1">
        <v>2.07</v>
      </c>
      <c r="G6" s="8">
        <f t="shared" si="1"/>
        <v>5361.835748792271</v>
      </c>
    </row>
    <row r="7" spans="1:7" ht="13.5">
      <c r="A7" s="3" t="s">
        <v>52</v>
      </c>
      <c r="B7" s="6">
        <v>7077</v>
      </c>
      <c r="C7" s="6">
        <v>8491</v>
      </c>
      <c r="D7" s="6">
        <v>8745</v>
      </c>
      <c r="E7" s="6">
        <f t="shared" si="0"/>
        <v>17236</v>
      </c>
      <c r="F7" s="9">
        <v>3</v>
      </c>
      <c r="G7" s="8">
        <f t="shared" si="1"/>
        <v>5745.333333333333</v>
      </c>
    </row>
    <row r="8" spans="1:7" ht="13.5">
      <c r="A8" s="3" t="s">
        <v>53</v>
      </c>
      <c r="B8" s="6">
        <v>7291</v>
      </c>
      <c r="C8" s="6">
        <v>8306</v>
      </c>
      <c r="D8" s="6">
        <v>8522</v>
      </c>
      <c r="E8" s="6">
        <f t="shared" si="0"/>
        <v>16828</v>
      </c>
      <c r="F8" s="1">
        <v>3.63</v>
      </c>
      <c r="G8" s="8">
        <f t="shared" si="1"/>
        <v>4635.812672176308</v>
      </c>
    </row>
    <row r="9" spans="1:7" ht="13.5">
      <c r="A9" s="3" t="s">
        <v>54</v>
      </c>
      <c r="B9" s="6">
        <v>5714</v>
      </c>
      <c r="C9" s="6">
        <v>6483</v>
      </c>
      <c r="D9" s="6">
        <v>7476</v>
      </c>
      <c r="E9" s="6">
        <f t="shared" si="0"/>
        <v>13959</v>
      </c>
      <c r="F9" s="1">
        <v>2.45</v>
      </c>
      <c r="G9" s="8">
        <f t="shared" si="1"/>
        <v>5697.551020408163</v>
      </c>
    </row>
    <row r="10" spans="1:7" ht="13.5">
      <c r="A10" s="3" t="s">
        <v>55</v>
      </c>
      <c r="B10" s="6">
        <v>5926</v>
      </c>
      <c r="C10" s="6">
        <v>8055</v>
      </c>
      <c r="D10" s="6">
        <v>8606</v>
      </c>
      <c r="E10" s="6">
        <f t="shared" si="0"/>
        <v>16661</v>
      </c>
      <c r="F10" s="1">
        <v>6.22</v>
      </c>
      <c r="G10" s="8">
        <f t="shared" si="1"/>
        <v>2678.6173633440517</v>
      </c>
    </row>
    <row r="11" spans="1:7" ht="13.5">
      <c r="A11" s="3" t="s">
        <v>56</v>
      </c>
      <c r="B11" s="6">
        <v>6406</v>
      </c>
      <c r="C11" s="6">
        <v>8379</v>
      </c>
      <c r="D11" s="6">
        <v>9146</v>
      </c>
      <c r="E11" s="6">
        <f t="shared" si="0"/>
        <v>17525</v>
      </c>
      <c r="F11" s="1">
        <v>4.56</v>
      </c>
      <c r="G11" s="8">
        <f t="shared" si="1"/>
        <v>3843.201754385965</v>
      </c>
    </row>
    <row r="12" spans="1:7" ht="13.5">
      <c r="A12" s="3" t="s">
        <v>2</v>
      </c>
      <c r="B12" s="6">
        <v>9171</v>
      </c>
      <c r="C12" s="6">
        <v>11252</v>
      </c>
      <c r="D12" s="6">
        <v>12392</v>
      </c>
      <c r="E12" s="6">
        <f t="shared" si="0"/>
        <v>23644</v>
      </c>
      <c r="F12" s="1">
        <v>9.39</v>
      </c>
      <c r="G12" s="8">
        <f t="shared" si="1"/>
        <v>2517.9978700745473</v>
      </c>
    </row>
    <row r="13" spans="1:7" ht="13.5">
      <c r="A13" s="3" t="s">
        <v>57</v>
      </c>
      <c r="B13" s="6">
        <v>6629</v>
      </c>
      <c r="C13" s="6">
        <v>8510</v>
      </c>
      <c r="D13" s="6">
        <v>9197</v>
      </c>
      <c r="E13" s="6">
        <f t="shared" si="0"/>
        <v>17707</v>
      </c>
      <c r="F13" s="1">
        <v>5.43</v>
      </c>
      <c r="G13" s="8">
        <f t="shared" si="1"/>
        <v>3260.957642725599</v>
      </c>
    </row>
    <row r="14" spans="1:7" ht="13.5">
      <c r="A14" s="3" t="s">
        <v>58</v>
      </c>
      <c r="B14" s="6">
        <v>10179</v>
      </c>
      <c r="C14" s="6">
        <v>13198</v>
      </c>
      <c r="D14" s="6">
        <v>14401</v>
      </c>
      <c r="E14" s="6">
        <f t="shared" si="0"/>
        <v>27599</v>
      </c>
      <c r="F14" s="1">
        <v>11.53</v>
      </c>
      <c r="G14" s="8">
        <f t="shared" si="1"/>
        <v>2393.66869037294</v>
      </c>
    </row>
    <row r="15" spans="1:7" ht="13.5">
      <c r="A15" s="3" t="s">
        <v>59</v>
      </c>
      <c r="B15" s="6">
        <v>4961</v>
      </c>
      <c r="C15" s="6">
        <v>7113</v>
      </c>
      <c r="D15" s="6">
        <v>7855</v>
      </c>
      <c r="E15" s="6">
        <f t="shared" si="0"/>
        <v>14968</v>
      </c>
      <c r="F15" s="1">
        <v>14.73</v>
      </c>
      <c r="G15" s="8">
        <f t="shared" si="1"/>
        <v>1016.1575016972165</v>
      </c>
    </row>
    <row r="16" spans="1:7" ht="13.5">
      <c r="A16" s="3" t="s">
        <v>3</v>
      </c>
      <c r="B16" s="6">
        <v>1958</v>
      </c>
      <c r="C16" s="6">
        <v>3307</v>
      </c>
      <c r="D16" s="6">
        <v>3506</v>
      </c>
      <c r="E16" s="6">
        <f t="shared" si="0"/>
        <v>6813</v>
      </c>
      <c r="F16" s="9">
        <v>38.7</v>
      </c>
      <c r="G16" s="8">
        <f t="shared" si="1"/>
        <v>176.04651162790697</v>
      </c>
    </row>
    <row r="17" spans="1:7" ht="13.5">
      <c r="A17" s="3" t="s">
        <v>4</v>
      </c>
      <c r="B17" s="6">
        <v>3103</v>
      </c>
      <c r="C17" s="6">
        <v>4662</v>
      </c>
      <c r="D17" s="6">
        <v>5028</v>
      </c>
      <c r="E17" s="6">
        <f t="shared" si="0"/>
        <v>9690</v>
      </c>
      <c r="F17" s="1">
        <v>20.38</v>
      </c>
      <c r="G17" s="8">
        <f t="shared" si="1"/>
        <v>475.4661432777233</v>
      </c>
    </row>
    <row r="18" spans="1:7" ht="13.5">
      <c r="A18" s="3" t="s">
        <v>60</v>
      </c>
      <c r="B18" s="6">
        <v>539</v>
      </c>
      <c r="C18" s="6">
        <v>948</v>
      </c>
      <c r="D18" s="6">
        <v>977</v>
      </c>
      <c r="E18" s="6">
        <f t="shared" si="0"/>
        <v>1925</v>
      </c>
      <c r="F18" s="1">
        <v>11.87</v>
      </c>
      <c r="G18" s="8">
        <f t="shared" si="1"/>
        <v>162.17354675652908</v>
      </c>
    </row>
    <row r="19" spans="1:7" ht="13.5">
      <c r="A19" s="3" t="s">
        <v>61</v>
      </c>
      <c r="B19" s="6">
        <v>1347</v>
      </c>
      <c r="C19" s="6">
        <v>1785</v>
      </c>
      <c r="D19" s="6">
        <v>1900</v>
      </c>
      <c r="E19" s="6">
        <f t="shared" si="0"/>
        <v>3685</v>
      </c>
      <c r="F19" s="1">
        <v>6.33</v>
      </c>
      <c r="G19" s="8">
        <f t="shared" si="1"/>
        <v>582.1484992101106</v>
      </c>
    </row>
    <row r="20" spans="1:7" ht="13.5">
      <c r="A20" s="3" t="s">
        <v>62</v>
      </c>
      <c r="B20" s="6">
        <v>5136</v>
      </c>
      <c r="C20" s="6">
        <v>7232</v>
      </c>
      <c r="D20" s="6">
        <v>7648</v>
      </c>
      <c r="E20" s="6">
        <f t="shared" si="0"/>
        <v>14880</v>
      </c>
      <c r="F20" s="1">
        <v>17.98</v>
      </c>
      <c r="G20" s="8">
        <f t="shared" si="1"/>
        <v>827.5862068965517</v>
      </c>
    </row>
    <row r="21" spans="1:7" ht="13.5">
      <c r="A21" s="3" t="s">
        <v>63</v>
      </c>
      <c r="B21" s="6">
        <v>1891</v>
      </c>
      <c r="C21" s="6">
        <v>2830</v>
      </c>
      <c r="D21" s="6">
        <v>3021</v>
      </c>
      <c r="E21" s="6">
        <f t="shared" si="0"/>
        <v>5851</v>
      </c>
      <c r="F21" s="1">
        <v>8.62</v>
      </c>
      <c r="G21" s="8">
        <f t="shared" si="1"/>
        <v>678.77030162413</v>
      </c>
    </row>
    <row r="22" spans="1:7" ht="13.5">
      <c r="A22" s="3" t="s">
        <v>64</v>
      </c>
      <c r="B22" s="6">
        <v>3945</v>
      </c>
      <c r="C22" s="6">
        <v>5758</v>
      </c>
      <c r="D22" s="6">
        <v>6456</v>
      </c>
      <c r="E22" s="6">
        <f t="shared" si="0"/>
        <v>12214</v>
      </c>
      <c r="F22" s="1">
        <v>8.88</v>
      </c>
      <c r="G22" s="8">
        <f t="shared" si="1"/>
        <v>1375.4504504504503</v>
      </c>
    </row>
    <row r="23" spans="1:7" ht="13.5">
      <c r="A23" s="3" t="s">
        <v>5</v>
      </c>
      <c r="B23" s="6">
        <v>1613</v>
      </c>
      <c r="C23" s="6">
        <v>2624</v>
      </c>
      <c r="D23" s="6">
        <v>2829</v>
      </c>
      <c r="E23" s="6">
        <f t="shared" si="0"/>
        <v>5453</v>
      </c>
      <c r="F23" s="1">
        <v>5.03</v>
      </c>
      <c r="G23" s="8">
        <f t="shared" si="1"/>
        <v>1084.0954274353876</v>
      </c>
    </row>
    <row r="24" spans="1:7" ht="13.5">
      <c r="A24" s="5" t="s">
        <v>6</v>
      </c>
      <c r="B24" s="6">
        <v>1432</v>
      </c>
      <c r="C24" s="6">
        <v>2287</v>
      </c>
      <c r="D24" s="6">
        <v>2461</v>
      </c>
      <c r="E24" s="6">
        <f t="shared" si="0"/>
        <v>4748</v>
      </c>
      <c r="F24" s="1">
        <v>6.11</v>
      </c>
      <c r="G24" s="8">
        <f t="shared" si="1"/>
        <v>777.0867430441898</v>
      </c>
    </row>
    <row r="25" spans="1:7" ht="13.5">
      <c r="A25" s="2" t="s">
        <v>42</v>
      </c>
      <c r="B25" s="6">
        <f>SUM(B2:B24)</f>
        <v>97703</v>
      </c>
      <c r="C25" s="6">
        <f>SUM(C2:C24)</f>
        <v>125788</v>
      </c>
      <c r="D25" s="6">
        <f>SUM(D2:D24)</f>
        <v>137548</v>
      </c>
      <c r="E25" s="6">
        <f>SUM(E2:E24)</f>
        <v>263336</v>
      </c>
      <c r="F25" s="1">
        <f>SUM(F2:F24)</f>
        <v>191.23000000000002</v>
      </c>
      <c r="G25" s="8">
        <f t="shared" si="1"/>
        <v>1377.0642681587615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34912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2674</v>
      </c>
      <c r="C2" s="6">
        <v>3069</v>
      </c>
      <c r="D2" s="6">
        <v>3602</v>
      </c>
      <c r="E2" s="6">
        <f>C2+D2</f>
        <v>6671</v>
      </c>
      <c r="F2" s="1">
        <v>1.62</v>
      </c>
      <c r="G2" s="8">
        <f>E2/F2</f>
        <v>4117.901234567901</v>
      </c>
    </row>
    <row r="3" spans="1:7" ht="13.5">
      <c r="A3" s="3" t="s">
        <v>50</v>
      </c>
      <c r="B3" s="6">
        <v>1030</v>
      </c>
      <c r="C3" s="6">
        <v>1285</v>
      </c>
      <c r="D3" s="6">
        <v>1527</v>
      </c>
      <c r="E3" s="6">
        <f aca="true" t="shared" si="0" ref="E3:E24">C3+D3</f>
        <v>2812</v>
      </c>
      <c r="F3" s="1">
        <v>1.14</v>
      </c>
      <c r="G3" s="8">
        <f aca="true" t="shared" si="1" ref="G3:G25">E3/F3</f>
        <v>2466.666666666667</v>
      </c>
    </row>
    <row r="4" spans="1:7" ht="13.5">
      <c r="A4" s="3" t="s">
        <v>1</v>
      </c>
      <c r="B4" s="6">
        <v>1296</v>
      </c>
      <c r="C4" s="6">
        <v>1264</v>
      </c>
      <c r="D4" s="6">
        <v>1604</v>
      </c>
      <c r="E4" s="6">
        <f t="shared" si="0"/>
        <v>2868</v>
      </c>
      <c r="F4" s="1">
        <v>0.62</v>
      </c>
      <c r="G4" s="8">
        <f t="shared" si="1"/>
        <v>4625.806451612903</v>
      </c>
    </row>
    <row r="5" spans="1:7" ht="13.5">
      <c r="A5" s="3" t="s">
        <v>0</v>
      </c>
      <c r="B5" s="6">
        <v>3770</v>
      </c>
      <c r="C5" s="6">
        <v>3741</v>
      </c>
      <c r="D5" s="6">
        <v>4744</v>
      </c>
      <c r="E5" s="6">
        <f t="shared" si="0"/>
        <v>8485</v>
      </c>
      <c r="F5" s="1">
        <v>0.94</v>
      </c>
      <c r="G5" s="8">
        <f t="shared" si="1"/>
        <v>9026.595744680852</v>
      </c>
    </row>
    <row r="6" spans="1:7" ht="13.5">
      <c r="A6" s="3" t="s">
        <v>51</v>
      </c>
      <c r="B6" s="6">
        <v>4620</v>
      </c>
      <c r="C6" s="6">
        <v>5215</v>
      </c>
      <c r="D6" s="6">
        <v>5884</v>
      </c>
      <c r="E6" s="6">
        <f t="shared" si="0"/>
        <v>11099</v>
      </c>
      <c r="F6" s="1">
        <v>2.07</v>
      </c>
      <c r="G6" s="8">
        <f t="shared" si="1"/>
        <v>5361.835748792271</v>
      </c>
    </row>
    <row r="7" spans="1:7" ht="13.5">
      <c r="A7" s="3" t="s">
        <v>52</v>
      </c>
      <c r="B7" s="6">
        <v>7082</v>
      </c>
      <c r="C7" s="6">
        <v>8484</v>
      </c>
      <c r="D7" s="6">
        <v>8760</v>
      </c>
      <c r="E7" s="6">
        <f t="shared" si="0"/>
        <v>17244</v>
      </c>
      <c r="F7" s="9">
        <v>3</v>
      </c>
      <c r="G7" s="8">
        <f t="shared" si="1"/>
        <v>5748</v>
      </c>
    </row>
    <row r="8" spans="1:7" ht="13.5">
      <c r="A8" s="3" t="s">
        <v>53</v>
      </c>
      <c r="B8" s="6">
        <v>7285</v>
      </c>
      <c r="C8" s="6">
        <v>8287</v>
      </c>
      <c r="D8" s="6">
        <v>8501</v>
      </c>
      <c r="E8" s="6">
        <f t="shared" si="0"/>
        <v>16788</v>
      </c>
      <c r="F8" s="1">
        <v>3.63</v>
      </c>
      <c r="G8" s="8">
        <f t="shared" si="1"/>
        <v>4624.793388429752</v>
      </c>
    </row>
    <row r="9" spans="1:7" ht="13.5">
      <c r="A9" s="3" t="s">
        <v>54</v>
      </c>
      <c r="B9" s="6">
        <v>5717</v>
      </c>
      <c r="C9" s="6">
        <v>6491</v>
      </c>
      <c r="D9" s="6">
        <v>7469</v>
      </c>
      <c r="E9" s="6">
        <f t="shared" si="0"/>
        <v>13960</v>
      </c>
      <c r="F9" s="1">
        <v>2.45</v>
      </c>
      <c r="G9" s="8">
        <f t="shared" si="1"/>
        <v>5697.959183673469</v>
      </c>
    </row>
    <row r="10" spans="1:7" ht="13.5">
      <c r="A10" s="3" t="s">
        <v>55</v>
      </c>
      <c r="B10" s="6">
        <v>5921</v>
      </c>
      <c r="C10" s="6">
        <v>8045</v>
      </c>
      <c r="D10" s="6">
        <v>8610</v>
      </c>
      <c r="E10" s="6">
        <f t="shared" si="0"/>
        <v>16655</v>
      </c>
      <c r="F10" s="1">
        <v>6.22</v>
      </c>
      <c r="G10" s="8">
        <f t="shared" si="1"/>
        <v>2677.6527331189714</v>
      </c>
    </row>
    <row r="11" spans="1:7" ht="13.5">
      <c r="A11" s="3" t="s">
        <v>56</v>
      </c>
      <c r="B11" s="6">
        <v>6418</v>
      </c>
      <c r="C11" s="6">
        <v>8383</v>
      </c>
      <c r="D11" s="6">
        <v>9162</v>
      </c>
      <c r="E11" s="6">
        <f t="shared" si="0"/>
        <v>17545</v>
      </c>
      <c r="F11" s="1">
        <v>4.56</v>
      </c>
      <c r="G11" s="8">
        <f t="shared" si="1"/>
        <v>3847.587719298246</v>
      </c>
    </row>
    <row r="12" spans="1:7" ht="13.5">
      <c r="A12" s="3" t="s">
        <v>2</v>
      </c>
      <c r="B12" s="6">
        <v>9193</v>
      </c>
      <c r="C12" s="6">
        <v>11256</v>
      </c>
      <c r="D12" s="6">
        <v>12409</v>
      </c>
      <c r="E12" s="6">
        <f t="shared" si="0"/>
        <v>23665</v>
      </c>
      <c r="F12" s="1">
        <v>9.39</v>
      </c>
      <c r="G12" s="8">
        <f t="shared" si="1"/>
        <v>2520.2342917997867</v>
      </c>
    </row>
    <row r="13" spans="1:7" ht="13.5">
      <c r="A13" s="3" t="s">
        <v>57</v>
      </c>
      <c r="B13" s="6">
        <v>6634</v>
      </c>
      <c r="C13" s="6">
        <v>8523</v>
      </c>
      <c r="D13" s="6">
        <v>9209</v>
      </c>
      <c r="E13" s="6">
        <f t="shared" si="0"/>
        <v>17732</v>
      </c>
      <c r="F13" s="1">
        <v>5.43</v>
      </c>
      <c r="G13" s="8">
        <f t="shared" si="1"/>
        <v>3265.5616942909764</v>
      </c>
    </row>
    <row r="14" spans="1:7" ht="13.5">
      <c r="A14" s="3" t="s">
        <v>58</v>
      </c>
      <c r="B14" s="6">
        <v>10187</v>
      </c>
      <c r="C14" s="6">
        <v>13225</v>
      </c>
      <c r="D14" s="6">
        <v>14383</v>
      </c>
      <c r="E14" s="6">
        <f t="shared" si="0"/>
        <v>27608</v>
      </c>
      <c r="F14" s="1">
        <v>11.53</v>
      </c>
      <c r="G14" s="8">
        <f t="shared" si="1"/>
        <v>2394.4492627927148</v>
      </c>
    </row>
    <row r="15" spans="1:7" ht="13.5">
      <c r="A15" s="3" t="s">
        <v>59</v>
      </c>
      <c r="B15" s="6">
        <v>4972</v>
      </c>
      <c r="C15" s="6">
        <v>7120</v>
      </c>
      <c r="D15" s="6">
        <v>7867</v>
      </c>
      <c r="E15" s="6">
        <f t="shared" si="0"/>
        <v>14987</v>
      </c>
      <c r="F15" s="1">
        <v>14.73</v>
      </c>
      <c r="G15" s="8">
        <f t="shared" si="1"/>
        <v>1017.4473862864901</v>
      </c>
    </row>
    <row r="16" spans="1:7" ht="13.5">
      <c r="A16" s="3" t="s">
        <v>3</v>
      </c>
      <c r="B16" s="6">
        <v>1960</v>
      </c>
      <c r="C16" s="6">
        <v>3306</v>
      </c>
      <c r="D16" s="6">
        <v>3507</v>
      </c>
      <c r="E16" s="6">
        <f t="shared" si="0"/>
        <v>6813</v>
      </c>
      <c r="F16" s="9">
        <v>38.7</v>
      </c>
      <c r="G16" s="8">
        <f t="shared" si="1"/>
        <v>176.04651162790697</v>
      </c>
    </row>
    <row r="17" spans="1:7" ht="13.5">
      <c r="A17" s="3" t="s">
        <v>4</v>
      </c>
      <c r="B17" s="6">
        <v>3116</v>
      </c>
      <c r="C17" s="6">
        <v>4681</v>
      </c>
      <c r="D17" s="6">
        <v>5041</v>
      </c>
      <c r="E17" s="6">
        <f t="shared" si="0"/>
        <v>9722</v>
      </c>
      <c r="F17" s="1">
        <v>20.38</v>
      </c>
      <c r="G17" s="8">
        <f t="shared" si="1"/>
        <v>477.036310107949</v>
      </c>
    </row>
    <row r="18" spans="1:7" ht="13.5">
      <c r="A18" s="3" t="s">
        <v>60</v>
      </c>
      <c r="B18" s="6">
        <v>538</v>
      </c>
      <c r="C18" s="6">
        <v>945</v>
      </c>
      <c r="D18" s="6">
        <v>977</v>
      </c>
      <c r="E18" s="6">
        <f t="shared" si="0"/>
        <v>1922</v>
      </c>
      <c r="F18" s="1">
        <v>11.87</v>
      </c>
      <c r="G18" s="8">
        <f t="shared" si="1"/>
        <v>161.92080876158383</v>
      </c>
    </row>
    <row r="19" spans="1:7" ht="13.5">
      <c r="A19" s="3" t="s">
        <v>61</v>
      </c>
      <c r="B19" s="6">
        <v>1350</v>
      </c>
      <c r="C19" s="6">
        <v>1784</v>
      </c>
      <c r="D19" s="6">
        <v>1908</v>
      </c>
      <c r="E19" s="6">
        <f t="shared" si="0"/>
        <v>3692</v>
      </c>
      <c r="F19" s="1">
        <v>6.33</v>
      </c>
      <c r="G19" s="8">
        <f t="shared" si="1"/>
        <v>583.2543443917851</v>
      </c>
    </row>
    <row r="20" spans="1:7" ht="13.5">
      <c r="A20" s="3" t="s">
        <v>62</v>
      </c>
      <c r="B20" s="6">
        <v>5149</v>
      </c>
      <c r="C20" s="6">
        <v>7238</v>
      </c>
      <c r="D20" s="6">
        <v>7656</v>
      </c>
      <c r="E20" s="6">
        <f t="shared" si="0"/>
        <v>14894</v>
      </c>
      <c r="F20" s="1">
        <v>17.98</v>
      </c>
      <c r="G20" s="8">
        <f t="shared" si="1"/>
        <v>828.3648498331479</v>
      </c>
    </row>
    <row r="21" spans="1:7" ht="13.5">
      <c r="A21" s="3" t="s">
        <v>63</v>
      </c>
      <c r="B21" s="6">
        <v>1881</v>
      </c>
      <c r="C21" s="6">
        <v>2830</v>
      </c>
      <c r="D21" s="6">
        <v>3013</v>
      </c>
      <c r="E21" s="6">
        <f t="shared" si="0"/>
        <v>5843</v>
      </c>
      <c r="F21" s="1">
        <v>8.62</v>
      </c>
      <c r="G21" s="8">
        <f t="shared" si="1"/>
        <v>677.8422273781903</v>
      </c>
    </row>
    <row r="22" spans="1:7" ht="13.5">
      <c r="A22" s="3" t="s">
        <v>64</v>
      </c>
      <c r="B22" s="6">
        <v>3955</v>
      </c>
      <c r="C22" s="6">
        <v>5760</v>
      </c>
      <c r="D22" s="6">
        <v>6444</v>
      </c>
      <c r="E22" s="6">
        <f t="shared" si="0"/>
        <v>12204</v>
      </c>
      <c r="F22" s="1">
        <v>8.88</v>
      </c>
      <c r="G22" s="8">
        <f t="shared" si="1"/>
        <v>1374.3243243243242</v>
      </c>
    </row>
    <row r="23" spans="1:7" ht="13.5">
      <c r="A23" s="3" t="s">
        <v>5</v>
      </c>
      <c r="B23" s="6">
        <v>1614</v>
      </c>
      <c r="C23" s="6">
        <v>2625</v>
      </c>
      <c r="D23" s="6">
        <v>2828</v>
      </c>
      <c r="E23" s="6">
        <f t="shared" si="0"/>
        <v>5453</v>
      </c>
      <c r="F23" s="1">
        <v>5.03</v>
      </c>
      <c r="G23" s="8">
        <f t="shared" si="1"/>
        <v>1084.0954274353876</v>
      </c>
    </row>
    <row r="24" spans="1:7" ht="13.5">
      <c r="A24" s="5" t="s">
        <v>6</v>
      </c>
      <c r="B24" s="6">
        <v>1432</v>
      </c>
      <c r="C24" s="6">
        <v>2291</v>
      </c>
      <c r="D24" s="6">
        <v>2460</v>
      </c>
      <c r="E24" s="6">
        <f t="shared" si="0"/>
        <v>4751</v>
      </c>
      <c r="F24" s="1">
        <v>6.11</v>
      </c>
      <c r="G24" s="8">
        <f t="shared" si="1"/>
        <v>777.5777414075286</v>
      </c>
    </row>
    <row r="25" spans="1:7" ht="13.5">
      <c r="A25" s="2" t="s">
        <v>42</v>
      </c>
      <c r="B25" s="6">
        <f>SUM(B2:B24)</f>
        <v>97794</v>
      </c>
      <c r="C25" s="6">
        <f>SUM(C2:C24)</f>
        <v>125848</v>
      </c>
      <c r="D25" s="6">
        <f>SUM(D2:D24)</f>
        <v>137565</v>
      </c>
      <c r="E25" s="6">
        <f>SUM(E2:E24)</f>
        <v>263413</v>
      </c>
      <c r="F25" s="1">
        <f>SUM(F2:F24)</f>
        <v>191.23000000000002</v>
      </c>
      <c r="G25" s="8">
        <f t="shared" si="1"/>
        <v>1377.4669246457145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2016-02-25T08:04:54Z</dcterms:modified>
  <cp:category/>
  <cp:version/>
  <cp:contentType/>
  <cp:contentStatus/>
</cp:coreProperties>
</file>