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050788\共有\SZ050200契約監理課\03 工事検査監\81 徳島市公共工事推進協議会\令和６年度\ウィークリースタンス実施要領\"/>
    </mc:Choice>
  </mc:AlternateContent>
  <bookViews>
    <workbookView xWindow="2685" yWindow="2685" windowWidth="21600" windowHeight="11385" activeTab="1"/>
  </bookViews>
  <sheets>
    <sheet name="WSﾁｪｯｸｼｰﾄ" sheetId="9" r:id="rId1"/>
    <sheet name="WSﾁｪｯｸｼｰﾄ (記載例・工事) " sheetId="10" r:id="rId2"/>
    <sheet name="WSﾁｪｯｸｼｰﾄ (記載例・業務)" sheetId="11" r:id="rId3"/>
    <sheet name="リスト" sheetId="2" r:id="rId4"/>
    <sheet name="集計" sheetId="8" r:id="rId5"/>
  </sheets>
  <definedNames>
    <definedName name="_xlnm.Print_Area" localSheetId="0">WSﾁｪｯｸｼｰﾄ!$A$1:$N$47</definedName>
    <definedName name="_xlnm.Print_Area" localSheetId="2">'WSﾁｪｯｸｼｰﾄ (記載例・業務)'!$A$1:$N$47</definedName>
    <definedName name="_xlnm.Print_Area" localSheetId="1">'WSﾁｪｯｸｼｰﾄ (記載例・工事) '!$A$1:$N$47</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4" i="11" l="1"/>
  <c r="P44" i="11"/>
  <c r="Q43" i="11"/>
  <c r="P43" i="11"/>
  <c r="Q42" i="11"/>
  <c r="P42" i="11"/>
  <c r="Q41" i="11"/>
  <c r="P41" i="11"/>
  <c r="Q34" i="11"/>
  <c r="P34" i="11"/>
  <c r="Q33" i="11"/>
  <c r="P33" i="11"/>
  <c r="Q32" i="11"/>
  <c r="P32" i="11"/>
  <c r="Q30" i="11"/>
  <c r="P30" i="11"/>
  <c r="Q29" i="11"/>
  <c r="P29" i="11"/>
  <c r="Q28" i="11"/>
  <c r="P28" i="11"/>
  <c r="Q27" i="11"/>
  <c r="P27" i="11"/>
  <c r="Q26" i="11"/>
  <c r="P26" i="11"/>
  <c r="Q25" i="11"/>
  <c r="P25" i="11"/>
  <c r="Q24" i="11"/>
  <c r="P24" i="11"/>
  <c r="P32" i="9" l="1"/>
  <c r="Q32" i="9"/>
  <c r="P33" i="9"/>
  <c r="Q33" i="9"/>
  <c r="P34" i="9"/>
  <c r="Q34" i="9"/>
  <c r="P30" i="10" l="1"/>
  <c r="Q30" i="10"/>
  <c r="P30" i="9"/>
  <c r="Q30" i="9"/>
  <c r="Q27" i="9"/>
  <c r="Q28" i="10" l="1"/>
  <c r="P28" i="10"/>
  <c r="Q28" i="9"/>
  <c r="W2" i="8" s="1"/>
  <c r="P28" i="9"/>
  <c r="V2" i="8" s="1"/>
  <c r="Q44" i="10" l="1"/>
  <c r="P44" i="10"/>
  <c r="Q43" i="10"/>
  <c r="P43" i="10"/>
  <c r="Q42" i="10"/>
  <c r="P42" i="10"/>
  <c r="Q41" i="10"/>
  <c r="P41" i="10"/>
  <c r="Q34" i="10"/>
  <c r="P34" i="10"/>
  <c r="Q33" i="10"/>
  <c r="P33" i="10"/>
  <c r="Q32" i="10"/>
  <c r="P32" i="10"/>
  <c r="Q29" i="10"/>
  <c r="P29" i="10"/>
  <c r="Q27" i="10"/>
  <c r="P27" i="10"/>
  <c r="Q26" i="10"/>
  <c r="P26" i="10"/>
  <c r="Q25" i="10"/>
  <c r="P25" i="10"/>
  <c r="Q24" i="10"/>
  <c r="P24" i="10"/>
  <c r="P29" i="9" l="1"/>
  <c r="P27" i="9"/>
  <c r="P25" i="9"/>
  <c r="P26" i="9"/>
  <c r="P24" i="9"/>
  <c r="Q41" i="9"/>
  <c r="Q29" i="9"/>
  <c r="Q26" i="9"/>
  <c r="Q25" i="9"/>
  <c r="Q24" i="9"/>
  <c r="Q42" i="9"/>
  <c r="Q43" i="9"/>
  <c r="Q44" i="9"/>
  <c r="P44" i="9"/>
  <c r="P43" i="9"/>
  <c r="P42" i="9"/>
  <c r="P41" i="9"/>
  <c r="AH2" i="8" l="1"/>
  <c r="AI2" i="8"/>
  <c r="AJ2" i="8"/>
  <c r="AK2" i="8"/>
  <c r="AL2" i="8"/>
  <c r="AM2" i="8"/>
  <c r="AG2" i="8"/>
  <c r="AF2" i="8"/>
  <c r="P2" i="8"/>
  <c r="Q2" i="8"/>
  <c r="R2" i="8"/>
  <c r="S2" i="8"/>
  <c r="T2" i="8"/>
  <c r="U2" i="8"/>
  <c r="X2" i="8"/>
  <c r="Y2" i="8"/>
  <c r="Z2" i="8"/>
  <c r="AA2" i="8"/>
  <c r="AB2" i="8"/>
  <c r="AC2" i="8"/>
  <c r="AD2" i="8"/>
  <c r="AE2" i="8"/>
  <c r="O2" i="8"/>
  <c r="N2" i="8"/>
  <c r="M2" i="8"/>
  <c r="L2" i="8"/>
  <c r="K2" i="8"/>
  <c r="J2" i="8"/>
  <c r="I2" i="8"/>
  <c r="H2" i="8"/>
  <c r="G2" i="8"/>
  <c r="F2" i="8"/>
  <c r="E2" i="8"/>
  <c r="D2" i="8"/>
  <c r="C2" i="8"/>
  <c r="B2" i="8"/>
</calcChain>
</file>

<file path=xl/sharedStrings.xml><?xml version="1.0" encoding="utf-8"?>
<sst xmlns="http://schemas.openxmlformats.org/spreadsheetml/2006/main" count="237" uniqueCount="105">
  <si>
    <t>発注者</t>
    <rPh sb="0" eb="3">
      <t>ハッチュウシャ</t>
    </rPh>
    <phoneticPr fontId="1"/>
  </si>
  <si>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</si>
  <si>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</si>
  <si>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</si>
  <si>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実施項目</t>
    <rPh sb="0" eb="2">
      <t>ジッシ</t>
    </rPh>
    <rPh sb="2" eb="4">
      <t>コウモク</t>
    </rPh>
    <phoneticPr fontId="1"/>
  </si>
  <si>
    <t>実施</t>
    <rPh sb="0" eb="2">
      <t>ジッシ</t>
    </rPh>
    <phoneticPr fontId="1"/>
  </si>
  <si>
    <t>ノー残業デー※１</t>
    <rPh sb="2" eb="4">
      <t>ザンギョウ</t>
    </rPh>
    <phoneticPr fontId="1"/>
  </si>
  <si>
    <t>※1　毎月の定時退社・退庁の曜日または日を記入すること</t>
    <rPh sb="3" eb="5">
      <t>マイツキ</t>
    </rPh>
    <phoneticPr fontId="1"/>
  </si>
  <si>
    <t>業務名</t>
    <rPh sb="0" eb="3">
      <t>ギョウムメイ</t>
    </rPh>
    <phoneticPr fontId="1"/>
  </si>
  <si>
    <t>事務所名</t>
    <rPh sb="0" eb="2">
      <t>ジム</t>
    </rPh>
    <rPh sb="2" eb="3">
      <t>ショ</t>
    </rPh>
    <rPh sb="3" eb="4">
      <t>メイ</t>
    </rPh>
    <phoneticPr fontId="3"/>
  </si>
  <si>
    <t>役職名</t>
    <rPh sb="0" eb="2">
      <t>ヤクショク</t>
    </rPh>
    <rPh sb="2" eb="3">
      <t>メイ</t>
    </rPh>
    <phoneticPr fontId="3"/>
  </si>
  <si>
    <t>参加者名</t>
    <rPh sb="0" eb="3">
      <t>サンカシャ</t>
    </rPh>
    <rPh sb="3" eb="4">
      <t>メイ</t>
    </rPh>
    <phoneticPr fontId="3"/>
  </si>
  <si>
    <t>会社名</t>
    <rPh sb="0" eb="2">
      <t>カイシャ</t>
    </rPh>
    <rPh sb="2" eb="3">
      <t>メイ</t>
    </rPh>
    <phoneticPr fontId="3"/>
  </si>
  <si>
    <t>参加者名</t>
    <rPh sb="0" eb="2">
      <t>サンカ</t>
    </rPh>
    <rPh sb="2" eb="3">
      <t>シャ</t>
    </rPh>
    <rPh sb="3" eb="4">
      <t>メイ</t>
    </rPh>
    <phoneticPr fontId="3"/>
  </si>
  <si>
    <t>実施日</t>
    <rPh sb="0" eb="2">
      <t>ジッシ</t>
    </rPh>
    <rPh sb="2" eb="3">
      <t>ヒ</t>
    </rPh>
    <phoneticPr fontId="3"/>
  </si>
  <si>
    <t>～</t>
  </si>
  <si>
    <t>発注者</t>
    <rPh sb="0" eb="3">
      <t>ハッチュウシャ</t>
    </rPh>
    <phoneticPr fontId="3"/>
  </si>
  <si>
    <t>受注者</t>
    <rPh sb="0" eb="2">
      <t>ジュチュウ</t>
    </rPh>
    <rPh sb="2" eb="3">
      <t>シャ</t>
    </rPh>
    <phoneticPr fontId="3"/>
  </si>
  <si>
    <t>（２）営業時間等</t>
    <rPh sb="3" eb="5">
      <t>エイギョウ</t>
    </rPh>
    <rPh sb="5" eb="7">
      <t>ジカン</t>
    </rPh>
    <rPh sb="7" eb="8">
      <t>トウ</t>
    </rPh>
    <phoneticPr fontId="1"/>
  </si>
  <si>
    <t>特記事項（日付け等の設定）</t>
    <rPh sb="0" eb="2">
      <t>トッキ</t>
    </rPh>
    <rPh sb="2" eb="4">
      <t>ジコウ</t>
    </rPh>
    <rPh sb="5" eb="7">
      <t>ヒヅ</t>
    </rPh>
    <rPh sb="8" eb="9">
      <t>トウ</t>
    </rPh>
    <rPh sb="10" eb="12">
      <t>セッテイ</t>
    </rPh>
    <phoneticPr fontId="1"/>
  </si>
  <si>
    <t>－</t>
    <phoneticPr fontId="1"/>
  </si>
  <si>
    <t>＊＊＊＊＊＊＊＊</t>
    <phoneticPr fontId="1"/>
  </si>
  <si>
    <t>○○　○○</t>
    <phoneticPr fontId="1"/>
  </si>
  <si>
    <t>打合せは１０時～１６時までの時間とする</t>
    <rPh sb="0" eb="1">
      <t>ウチアワ</t>
    </rPh>
    <rPh sb="6" eb="7">
      <t>ジ</t>
    </rPh>
    <rPh sb="10" eb="11">
      <t>ジ</t>
    </rPh>
    <rPh sb="14" eb="16">
      <t>ジカン</t>
    </rPh>
    <phoneticPr fontId="1"/>
  </si>
  <si>
    <t>■</t>
  </si>
  <si>
    <t>■</t>
    <phoneticPr fontId="1"/>
  </si>
  <si>
    <t>□</t>
  </si>
  <si>
    <t>□</t>
    <phoneticPr fontId="1"/>
  </si>
  <si>
    <t>（３）ウィークリースタンス取り組み実施内容　（■実施項目）</t>
    <rPh sb="13" eb="14">
      <t>ト</t>
    </rPh>
    <rPh sb="15" eb="16">
      <t>ク</t>
    </rPh>
    <rPh sb="17" eb="19">
      <t>ジッシ</t>
    </rPh>
    <rPh sb="19" eb="21">
      <t>ナイヨウ</t>
    </rPh>
    <rPh sb="24" eb="26">
      <t>ジッシ</t>
    </rPh>
    <rPh sb="26" eb="28">
      <t>コウモク</t>
    </rPh>
    <phoneticPr fontId="1"/>
  </si>
  <si>
    <t>（１）協議参加者</t>
    <rPh sb="3" eb="5">
      <t>キョウギ</t>
    </rPh>
    <rPh sb="5" eb="7">
      <t>サンカ</t>
    </rPh>
    <rPh sb="7" eb="8">
      <t>シャ</t>
    </rPh>
    <phoneticPr fontId="3"/>
  </si>
  <si>
    <t>（１）は電子納品事前協議ﾁｪｯｸｼｰﾄと同じ体裁としているためコピーペーストが能。</t>
    <rPh sb="4" eb="6">
      <t>デンシ</t>
    </rPh>
    <rPh sb="6" eb="8">
      <t>ノウヒン</t>
    </rPh>
    <rPh sb="8" eb="10">
      <t>ジゼン</t>
    </rPh>
    <rPh sb="10" eb="12">
      <t>キョウギ</t>
    </rPh>
    <rPh sb="20" eb="21">
      <t>オナ</t>
    </rPh>
    <rPh sb="22" eb="24">
      <t>テイサイ</t>
    </rPh>
    <rPh sb="39" eb="40">
      <t>ノウ</t>
    </rPh>
    <phoneticPr fontId="1"/>
  </si>
  <si>
    <t>※　受注者の希望する実施項目は「□」とし、
　　初回打合せを踏まえ実施する項目を「■」とする。</t>
    <rPh sb="2" eb="5">
      <t>ジュチュウシャ</t>
    </rPh>
    <rPh sb="6" eb="8">
      <t>キボウ</t>
    </rPh>
    <rPh sb="10" eb="12">
      <t>ジッシ</t>
    </rPh>
    <rPh sb="12" eb="14">
      <t>コウモク</t>
    </rPh>
    <rPh sb="24" eb="26">
      <t>ショカイ</t>
    </rPh>
    <rPh sb="26" eb="28">
      <t>ウチアワ</t>
    </rPh>
    <rPh sb="30" eb="31">
      <t>フ</t>
    </rPh>
    <rPh sb="33" eb="35">
      <t>ジッシ</t>
    </rPh>
    <rPh sb="37" eb="39">
      <t>コウモク</t>
    </rPh>
    <phoneticPr fontId="1"/>
  </si>
  <si>
    <t>工期（始）</t>
    <rPh sb="0" eb="2">
      <t>コウキ</t>
    </rPh>
    <rPh sb="3" eb="4">
      <t>ハジメ</t>
    </rPh>
    <phoneticPr fontId="1"/>
  </si>
  <si>
    <t>工期（終）</t>
    <rPh sb="0" eb="2">
      <t>コウキ</t>
    </rPh>
    <rPh sb="3" eb="4">
      <t>オワリ</t>
    </rPh>
    <phoneticPr fontId="1"/>
  </si>
  <si>
    <t>設計書ｺｰﾄﾞ</t>
    <rPh sb="0" eb="3">
      <t>セッケイショ</t>
    </rPh>
    <phoneticPr fontId="1"/>
  </si>
  <si>
    <t>発：営業（始）</t>
    <rPh sb="0" eb="1">
      <t>ハツ</t>
    </rPh>
    <rPh sb="2" eb="4">
      <t>エイギョウ</t>
    </rPh>
    <rPh sb="5" eb="6">
      <t>ハジ</t>
    </rPh>
    <phoneticPr fontId="1"/>
  </si>
  <si>
    <t>発：営業（終）</t>
    <rPh sb="0" eb="1">
      <t>ハツ</t>
    </rPh>
    <rPh sb="2" eb="4">
      <t>エイギョウ</t>
    </rPh>
    <rPh sb="5" eb="6">
      <t>オ</t>
    </rPh>
    <phoneticPr fontId="1"/>
  </si>
  <si>
    <t>受：営業（始）</t>
    <rPh sb="2" eb="4">
      <t>エイギョウ</t>
    </rPh>
    <rPh sb="5" eb="6">
      <t>ハジ</t>
    </rPh>
    <phoneticPr fontId="1"/>
  </si>
  <si>
    <t>受：営業（終）</t>
    <rPh sb="2" eb="4">
      <t>エイギョウ</t>
    </rPh>
    <rPh sb="5" eb="6">
      <t>オ</t>
    </rPh>
    <phoneticPr fontId="1"/>
  </si>
  <si>
    <t>発：ノー残業</t>
    <rPh sb="0" eb="1">
      <t>ハツ</t>
    </rPh>
    <rPh sb="4" eb="6">
      <t>ザンギョウ</t>
    </rPh>
    <phoneticPr fontId="1"/>
  </si>
  <si>
    <t>受：ノー残業</t>
    <rPh sb="0" eb="1">
      <t>ジュ</t>
    </rPh>
    <rPh sb="4" eb="6">
      <t>ザンギョウ</t>
    </rPh>
    <phoneticPr fontId="1"/>
  </si>
  <si>
    <t>(1)</t>
    <phoneticPr fontId="1"/>
  </si>
  <si>
    <t>(2)</t>
  </si>
  <si>
    <t>(3)</t>
  </si>
  <si>
    <t>(4)</t>
  </si>
  <si>
    <t>(5)</t>
  </si>
  <si>
    <t>緊急時-1</t>
    <rPh sb="0" eb="3">
      <t>キンキュウジ</t>
    </rPh>
    <phoneticPr fontId="1"/>
  </si>
  <si>
    <t>緊急時-2</t>
    <rPh sb="0" eb="3">
      <t>キンキュウジ</t>
    </rPh>
    <phoneticPr fontId="1"/>
  </si>
  <si>
    <t>その他-1</t>
    <rPh sb="2" eb="3">
      <t>タ</t>
    </rPh>
    <phoneticPr fontId="1"/>
  </si>
  <si>
    <t>その他-2</t>
    <rPh sb="2" eb="3">
      <t>タ</t>
    </rPh>
    <phoneticPr fontId="1"/>
  </si>
  <si>
    <t>権利者等との調整の結果、休日の作業となる場合は休日明け日（●曜日）を振替日（休日）とする。</t>
    <rPh sb="38" eb="40">
      <t>キュウジツ</t>
    </rPh>
    <phoneticPr fontId="1"/>
  </si>
  <si>
    <t>月曜日等（第三者の要求対応を除く）</t>
    <rPh sb="0" eb="2">
      <t>ゲツヨウビ</t>
    </rPh>
    <rPh sb="2" eb="3">
      <t>トウ</t>
    </rPh>
    <rPh sb="11" eb="13">
      <t>タイオウ</t>
    </rPh>
    <rPh sb="14" eb="15">
      <t>ノゾ</t>
    </rPh>
    <phoneticPr fontId="1"/>
  </si>
  <si>
    <t>毎週水曜日（第三者の要求対応を除く）</t>
    <rPh sb="0" eb="1">
      <t>マイシュウ</t>
    </rPh>
    <rPh sb="1" eb="4">
      <t>スイヨウビ</t>
    </rPh>
    <phoneticPr fontId="1"/>
  </si>
  <si>
    <t>金曜日等（第三者の要求対応を除く）</t>
    <rPh sb="0" eb="2">
      <t>キンヨウビ</t>
    </rPh>
    <rPh sb="3" eb="4">
      <t>トウ</t>
    </rPh>
    <phoneticPr fontId="1"/>
  </si>
  <si>
    <t>ノー残業デーは権利者等の第三者の要求によるものを除き勤務時間外の業務対応を求めない。</t>
  </si>
  <si>
    <t>緊急時等の対処方法</t>
    <rPh sb="0" eb="3">
      <t>キンキュウジ</t>
    </rPh>
    <rPh sb="3" eb="4">
      <t>トウ</t>
    </rPh>
    <rPh sb="5" eb="7">
      <t>タイショ</t>
    </rPh>
    <rPh sb="7" eb="9">
      <t>ホウホウ</t>
    </rPh>
    <phoneticPr fontId="3"/>
  </si>
  <si>
    <t>（４）緊急時等の対処方法</t>
    <rPh sb="3" eb="6">
      <t>キンキュウジ</t>
    </rPh>
    <rPh sb="6" eb="7">
      <t>トウ</t>
    </rPh>
    <rPh sb="8" eb="10">
      <t>タイショ</t>
    </rPh>
    <rPh sb="10" eb="12">
      <t>ホウホウ</t>
    </rPh>
    <phoneticPr fontId="1"/>
  </si>
  <si>
    <t>（１）は電子納品事前協議ﾁｪｯｸｼｰﾄと同じ体裁としているためコピーペーストが可能。</t>
    <rPh sb="4" eb="6">
      <t>デンシ</t>
    </rPh>
    <rPh sb="6" eb="8">
      <t>ノウヒン</t>
    </rPh>
    <rPh sb="8" eb="10">
      <t>ジゼン</t>
    </rPh>
    <rPh sb="10" eb="12">
      <t>キョウギ</t>
    </rPh>
    <rPh sb="20" eb="21">
      <t>オナ</t>
    </rPh>
    <rPh sb="22" eb="24">
      <t>テイサイ</t>
    </rPh>
    <rPh sb="39" eb="40">
      <t>カ</t>
    </rPh>
    <rPh sb="40" eb="41">
      <t>ノウ</t>
    </rPh>
    <phoneticPr fontId="1"/>
  </si>
  <si>
    <t>（１）月曜日（休日明け）を依頼の期限日としない</t>
    <phoneticPr fontId="1"/>
  </si>
  <si>
    <t>（２）ノー残業デーは勤務時間外の依頼はしない</t>
    <phoneticPr fontId="1"/>
  </si>
  <si>
    <t>（３）金曜日（休日前）に依頼しない</t>
    <phoneticPr fontId="1"/>
  </si>
  <si>
    <t>※　受注者の希望する実施項目は「□」とし、
　　初回打合せを踏まえ実施する項目を「■」とする</t>
    <rPh sb="2" eb="5">
      <t>ジュチュウシャ</t>
    </rPh>
    <rPh sb="6" eb="8">
      <t>キボウ</t>
    </rPh>
    <rPh sb="10" eb="12">
      <t>ジッシ</t>
    </rPh>
    <rPh sb="12" eb="14">
      <t>コウモク</t>
    </rPh>
    <rPh sb="24" eb="26">
      <t>ショカイ</t>
    </rPh>
    <rPh sb="26" eb="28">
      <t>ウチアワ</t>
    </rPh>
    <rPh sb="30" eb="31">
      <t>フ</t>
    </rPh>
    <rPh sb="33" eb="35">
      <t>ジッシ</t>
    </rPh>
    <rPh sb="37" eb="39">
      <t>コウモク</t>
    </rPh>
    <phoneticPr fontId="1"/>
  </si>
  <si>
    <t>（６）作業内容に見合った作業期間を確保する。</t>
    <phoneticPr fontId="1"/>
  </si>
  <si>
    <t>(6)</t>
    <phoneticPr fontId="1"/>
  </si>
  <si>
    <t>(7)-1</t>
    <phoneticPr fontId="1"/>
  </si>
  <si>
    <t>(7)-2</t>
    <phoneticPr fontId="1"/>
  </si>
  <si>
    <t>(7)-3</t>
    <phoneticPr fontId="1"/>
  </si>
  <si>
    <t>１６時以降開始する打合せを行わない。</t>
    <rPh sb="1" eb="2">
      <t>ジ</t>
    </rPh>
    <rPh sb="2" eb="4">
      <t>イコウ</t>
    </rPh>
    <rPh sb="5" eb="7">
      <t>カイシ</t>
    </rPh>
    <rPh sb="9" eb="11">
      <t>ウチアワ</t>
    </rPh>
    <rPh sb="12" eb="13">
      <t>オコナ</t>
    </rPh>
    <phoneticPr fontId="1"/>
  </si>
  <si>
    <t>ノー残業デーは定時の帰宅に心がける</t>
    <phoneticPr fontId="1"/>
  </si>
  <si>
    <t>※2　(1)～(6)以外で取り組む内容がある場合に記入すること</t>
    <rPh sb="10" eb="12">
      <t>イガイ</t>
    </rPh>
    <rPh sb="13" eb="14">
      <t>ト</t>
    </rPh>
    <rPh sb="15" eb="16">
      <t>ク</t>
    </rPh>
    <rPh sb="17" eb="19">
      <t>ナイヨウ</t>
    </rPh>
    <rPh sb="22" eb="24">
      <t>バアイ</t>
    </rPh>
    <rPh sb="25" eb="27">
      <t>キニュウ</t>
    </rPh>
    <phoneticPr fontId="1"/>
  </si>
  <si>
    <t>※2　(1)～(6)以外で取り組む内容がある場合に記入する</t>
    <rPh sb="10" eb="12">
      <t>イガイ</t>
    </rPh>
    <rPh sb="13" eb="14">
      <t>ト</t>
    </rPh>
    <rPh sb="15" eb="16">
      <t>ク</t>
    </rPh>
    <rPh sb="17" eb="19">
      <t>ナイヨウ</t>
    </rPh>
    <rPh sb="22" eb="24">
      <t>バアイ</t>
    </rPh>
    <rPh sb="25" eb="27">
      <t>キニュウ</t>
    </rPh>
    <phoneticPr fontId="1"/>
  </si>
  <si>
    <t>（８）その他の項目※2</t>
    <rPh sb="7" eb="9">
      <t>コウモク</t>
    </rPh>
    <phoneticPr fontId="1"/>
  </si>
  <si>
    <t>（７）業務時間外に応答が必要な連絡を行わない。</t>
    <rPh sb="3" eb="5">
      <t>ギョウム</t>
    </rPh>
    <rPh sb="5" eb="8">
      <t>ジカンガイ</t>
    </rPh>
    <rPh sb="9" eb="11">
      <t>オウトウ</t>
    </rPh>
    <rPh sb="12" eb="14">
      <t>ヒツヨウ</t>
    </rPh>
    <rPh sb="15" eb="17">
      <t>レンラク</t>
    </rPh>
    <rPh sb="18" eb="19">
      <t>オコナ</t>
    </rPh>
    <phoneticPr fontId="1"/>
  </si>
  <si>
    <t>総括監督員</t>
    <rPh sb="0" eb="2">
      <t>ソウカツ</t>
    </rPh>
    <rPh sb="2" eb="4">
      <t>カントク</t>
    </rPh>
    <rPh sb="4" eb="5">
      <t>イン</t>
    </rPh>
    <phoneticPr fontId="1"/>
  </si>
  <si>
    <t>主任監督員</t>
    <rPh sb="2" eb="4">
      <t>カントク</t>
    </rPh>
    <rPh sb="4" eb="5">
      <t>イン</t>
    </rPh>
    <phoneticPr fontId="1"/>
  </si>
  <si>
    <t>監理（主任）技術者</t>
    <rPh sb="0" eb="2">
      <t>カンリ</t>
    </rPh>
    <rPh sb="3" eb="5">
      <t>シュニン</t>
    </rPh>
    <rPh sb="6" eb="9">
      <t>ギジュツシャ</t>
    </rPh>
    <phoneticPr fontId="3"/>
  </si>
  <si>
    <t>現場代理人</t>
    <rPh sb="0" eb="2">
      <t>ゲンバ</t>
    </rPh>
    <rPh sb="2" eb="5">
      <t>ダイリニン</t>
    </rPh>
    <phoneticPr fontId="1"/>
  </si>
  <si>
    <t>打合せはＷＥＢ会議を活用するなど、効率的な実施に努める</t>
    <rPh sb="24" eb="25">
      <t>ツト</t>
    </rPh>
    <phoneticPr fontId="1"/>
  </si>
  <si>
    <t>【記載例】</t>
    <rPh sb="1" eb="4">
      <t>キサイレイ</t>
    </rPh>
    <phoneticPr fontId="1"/>
  </si>
  <si>
    <t>工事・業務名</t>
    <rPh sb="0" eb="2">
      <t>コウジ</t>
    </rPh>
    <rPh sb="3" eb="5">
      <t>ギョウム</t>
    </rPh>
    <rPh sb="5" eb="6">
      <t>メイ</t>
    </rPh>
    <phoneticPr fontId="3"/>
  </si>
  <si>
    <t>契約期間</t>
    <rPh sb="0" eb="2">
      <t>ケイヤク</t>
    </rPh>
    <rPh sb="2" eb="4">
      <t>キカン</t>
    </rPh>
    <phoneticPr fontId="3"/>
  </si>
  <si>
    <t>契約番号</t>
    <rPh sb="0" eb="4">
      <t>ケイヤクバンゴウ</t>
    </rPh>
    <phoneticPr fontId="3"/>
  </si>
  <si>
    <t>部署名</t>
    <rPh sb="0" eb="2">
      <t>ブショ</t>
    </rPh>
    <rPh sb="2" eb="3">
      <t>メイ</t>
    </rPh>
    <phoneticPr fontId="3"/>
  </si>
  <si>
    <t>毎週水、金曜日</t>
    <rPh sb="0" eb="2">
      <t>マイシュウ</t>
    </rPh>
    <rPh sb="2" eb="3">
      <t>ミズ</t>
    </rPh>
    <rPh sb="4" eb="7">
      <t>キンヨウビ</t>
    </rPh>
    <phoneticPr fontId="1"/>
  </si>
  <si>
    <t>（５）業務時間終了間際、業務時間外の打合せは行わない</t>
    <rPh sb="3" eb="5">
      <t>ギョウム</t>
    </rPh>
    <rPh sb="5" eb="9">
      <t>ジカンシュウリョウ</t>
    </rPh>
    <rPh sb="9" eb="11">
      <t>マギワ</t>
    </rPh>
    <rPh sb="12" eb="14">
      <t>ギョウム</t>
    </rPh>
    <rPh sb="14" eb="17">
      <t>ジカンガイ</t>
    </rPh>
    <rPh sb="18" eb="20">
      <t>ウチアワ</t>
    </rPh>
    <rPh sb="22" eb="23">
      <t>オコナ</t>
    </rPh>
    <phoneticPr fontId="1"/>
  </si>
  <si>
    <t>ウィークリースタンス推進チェックシート</t>
    <rPh sb="10" eb="12">
      <t>スイシン</t>
    </rPh>
    <phoneticPr fontId="3"/>
  </si>
  <si>
    <t>令和　年　月　日</t>
    <rPh sb="0" eb="2">
      <t>レイワ</t>
    </rPh>
    <rPh sb="3" eb="4">
      <t>ネン</t>
    </rPh>
    <rPh sb="5" eb="6">
      <t>ガツ</t>
    </rPh>
    <rPh sb="7" eb="8">
      <t>ニチ</t>
    </rPh>
    <phoneticPr fontId="1"/>
  </si>
  <si>
    <t>契約期間</t>
    <rPh sb="0" eb="4">
      <t>ケイヤクキカン</t>
    </rPh>
    <phoneticPr fontId="3"/>
  </si>
  <si>
    <t>●●●●工事</t>
    <rPh sb="4" eb="6">
      <t>コウジ</t>
    </rPh>
    <phoneticPr fontId="1"/>
  </si>
  <si>
    <t>都市建設部道路建設課</t>
    <rPh sb="0" eb="5">
      <t>トシケンセツブ</t>
    </rPh>
    <rPh sb="5" eb="10">
      <t>ドウロケンセツカ</t>
    </rPh>
    <phoneticPr fontId="1"/>
  </si>
  <si>
    <r>
      <rPr>
        <sz val="10"/>
        <color rgb="FFFF0000"/>
        <rFont val="ＭＳ Ｐゴシック"/>
        <family val="3"/>
        <charset val="128"/>
      </rPr>
      <t>○○○○建設</t>
    </r>
    <r>
      <rPr>
        <sz val="10"/>
        <color rgb="FFFF0000"/>
        <rFont val="ＭＳゴシック"/>
        <family val="3"/>
        <charset val="128"/>
      </rPr>
      <t>(株)</t>
    </r>
    <rPh sb="4" eb="6">
      <t>ケンセツ</t>
    </rPh>
    <phoneticPr fontId="1"/>
  </si>
  <si>
    <t>毎週水曜日</t>
    <rPh sb="0" eb="2">
      <t>マイシュウ</t>
    </rPh>
    <rPh sb="2" eb="5">
      <t>スイヨウビ</t>
    </rPh>
    <phoneticPr fontId="1"/>
  </si>
  <si>
    <t>（４）打合せの開始時に終了時刻を定め、原則その時刻内
　　に完了する</t>
    <phoneticPr fontId="1"/>
  </si>
  <si>
    <t>（５）業務時間終了間際、業務時間外の打合せは行わない</t>
    <rPh sb="3" eb="11">
      <t>ギョウムジカンシュウリョウマギワ</t>
    </rPh>
    <rPh sb="12" eb="14">
      <t>ギョウム</t>
    </rPh>
    <rPh sb="14" eb="17">
      <t>ジカンガイ</t>
    </rPh>
    <rPh sb="18" eb="20">
      <t>ウチアワ</t>
    </rPh>
    <rPh sb="22" eb="23">
      <t>オコナ</t>
    </rPh>
    <phoneticPr fontId="1"/>
  </si>
  <si>
    <r>
      <t>※　</t>
    </r>
    <r>
      <rPr>
        <sz val="10"/>
        <color theme="1"/>
        <rFont val="MS UI Gothic"/>
        <family val="3"/>
        <charset val="128"/>
      </rPr>
      <t>工事・業務</t>
    </r>
    <r>
      <rPr>
        <sz val="10"/>
        <color theme="1"/>
        <rFont val="ＭＳゴシック"/>
        <family val="3"/>
        <charset val="128"/>
      </rPr>
      <t>の内容や特性を踏まえ、緊急的な対応、第三者等の要求に伴う対応及び休日又は夜間
　　作業等　　により、設定した取り組みが実施出来ない場合の対処方法（依頼や期限に関する特
　　例、代休、振替休日の措置等）について双方で確認し設定</t>
    </r>
    <rPh sb="2" eb="4">
      <t>コウジ</t>
    </rPh>
    <rPh sb="5" eb="7">
      <t>ギョウム</t>
    </rPh>
    <phoneticPr fontId="1"/>
  </si>
  <si>
    <t>　</t>
    <phoneticPr fontId="1"/>
  </si>
  <si>
    <r>
      <t>※　</t>
    </r>
    <r>
      <rPr>
        <sz val="10"/>
        <color theme="1"/>
        <rFont val="MS UI Gothic"/>
        <family val="3"/>
        <charset val="128"/>
      </rPr>
      <t>工事</t>
    </r>
    <r>
      <rPr>
        <sz val="10"/>
        <color theme="1"/>
        <rFont val="ＭＳゴシック"/>
        <family val="3"/>
        <charset val="128"/>
      </rPr>
      <t>の内容や特性を踏まえ、緊急的な対応、第三者等の要求に伴う対応及び休日又は夜間
　　作業等により、設定した取り組みが実施出来ない場合の対処方法（依頼や期限に関する特
　　例、代休、振替休日の措置等）について双方で確認し設定</t>
    </r>
    <rPh sb="2" eb="4">
      <t>コウジ</t>
    </rPh>
    <phoneticPr fontId="1"/>
  </si>
  <si>
    <t>●●●●設計業務</t>
    <rPh sb="4" eb="8">
      <t>セッケイギョウム</t>
    </rPh>
    <phoneticPr fontId="1"/>
  </si>
  <si>
    <t>都市建設部河川水路課</t>
    <rPh sb="0" eb="5">
      <t>トシケンセツブ</t>
    </rPh>
    <rPh sb="5" eb="7">
      <t>カセン</t>
    </rPh>
    <rPh sb="7" eb="9">
      <t>スイロ</t>
    </rPh>
    <rPh sb="9" eb="10">
      <t>カ</t>
    </rPh>
    <phoneticPr fontId="1"/>
  </si>
  <si>
    <t>設計管理技術者</t>
    <rPh sb="0" eb="4">
      <t>セッケイカンリ</t>
    </rPh>
    <rPh sb="4" eb="7">
      <t>ギジュツシャ</t>
    </rPh>
    <phoneticPr fontId="1"/>
  </si>
  <si>
    <t>設計照査技術者</t>
    <rPh sb="0" eb="4">
      <t>セッケイショウサ</t>
    </rPh>
    <rPh sb="4" eb="7">
      <t>ギジュツシャ</t>
    </rPh>
    <phoneticPr fontId="1"/>
  </si>
  <si>
    <t>設計主任技術者</t>
    <rPh sb="0" eb="2">
      <t>セッケイ</t>
    </rPh>
    <rPh sb="2" eb="4">
      <t>シュニン</t>
    </rPh>
    <rPh sb="4" eb="7">
      <t>ギジュツシャ</t>
    </rPh>
    <phoneticPr fontId="1"/>
  </si>
  <si>
    <t>○○　○○</t>
  </si>
  <si>
    <t>業務担当者</t>
    <rPh sb="0" eb="2">
      <t>ギョウム</t>
    </rPh>
    <rPh sb="2" eb="5">
      <t>タントウシャ</t>
    </rPh>
    <phoneticPr fontId="1"/>
  </si>
  <si>
    <r>
      <rPr>
        <sz val="10"/>
        <color rgb="FFFF0000"/>
        <rFont val="ＭＳ Ｐゴシック"/>
        <family val="3"/>
        <charset val="128"/>
      </rPr>
      <t>○○○○コンサルタント</t>
    </r>
    <r>
      <rPr>
        <sz val="10"/>
        <color rgb="FFFF0000"/>
        <rFont val="ＭＳゴシック"/>
        <family val="3"/>
        <charset val="128"/>
      </rPr>
      <t>(株)</t>
    </r>
    <rPh sb="11" eb="14">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</si>
</sst>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411]ggge&quot;年&quot;m&quot;月&quot;d&quot;日&quot;;@"/>
  </numFmts>
  <fonts count="26">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1"/>
      <color theme="0"/>
      <name val="ＭＳゴシック"/>
      <family val="3"/>
      <charset val="128"/>
    </font>
    <font>
      <sz val="12"/>
      <color theme="1"/>
      <name val="ＭＳゴシック"/>
      <family val="3"/>
      <charset val="128"/>
    </font>
    <font>
      <sz val="12"/>
      <color rgb="FFFF0000"/>
      <name val="ＭＳゴシック"/>
      <family val="3"/>
      <charset val="128"/>
    </font>
    <font>
      <sz val="10"/>
      <color theme="1"/>
      <name val="ＭＳ Ｐゴシック"/>
      <family val="3"/>
      <charset val="128"/>
      <scheme val="major"/>
    </font>
    <font>
      <sz val="11"/>
      <color rgb="FFFF0000"/>
      <name val="ＭＳ Ｐゴシック"/>
      <family val="3"/>
      <charset val="128"/>
      <scheme val="major"/>
    </font>
    <font>
      <sz val="11"/>
      <color theme="1"/>
      <name val="ＭＳ Ｐゴシック"/>
      <family val="3"/>
      <charset val="128"/>
      <scheme val="major"/>
    </font>
    <font>
      <sz val="10"/>
      <color rgb="FFFF0000"/>
      <name val="ＭＳ Ｐゴシック"/>
      <family val="3"/>
      <charset val="128"/>
      <scheme val="major"/>
    </font>
    <font>
      <sz val="10"/>
      <color rgb="FFFF0000"/>
      <name val="ＭＳ Ｐゴシック"/>
      <family val="3"/>
      <charset val="128"/>
    </font>
    <font>
      <sz val="10"/>
      <color theme="1"/>
      <name val="MS UI Gothic"/>
      <family val="3"/>
      <charset val="128"/>
    </font>
    <font>
      <sz val="10"/>
      <name val="ＭＳ Ｐゴシック"/>
      <family val="3"/>
      <charset val="128"/>
      <scheme val="major"/>
    </font>
    <font>
      <sz val="11"/>
      <name val="ＭＳ Ｐゴシック"/>
      <family val="3"/>
      <charset val="128"/>
      <scheme val="major"/>
    </font>
    <font>
      <sz val="11"/>
      <color theme="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0000"/>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style="hair">
        <color indexed="64"/>
      </bottom>
      <diagonal/>
    </border>
  </borders>
  <cellStyleXfs count="1">
    <xf numFmtId="0" fontId="0" fillId="0" borderId="0">
      <alignment vertical="center"/>
    </xf>
  </cellStyleXfs>
  <cellXfs count="198">
    <xf numFmtId="0" fontId="0" fillId="0" borderId="0" xfId="0">
      <alignment vertical="center"/>
    </xf>
    <xf numFmtId="0" fontId="0" fillId="0" borderId="3" xfId="0" applyBorder="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vertical="center" shrinkToFit="1"/>
    </xf>
    <xf numFmtId="0" fontId="2" fillId="0" borderId="10" xfId="0" applyFont="1" applyBorder="1" applyAlignment="1">
      <alignment horizontal="centerContinuous"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1" xfId="0" applyFont="1" applyFill="1" applyBorder="1" applyAlignment="1">
      <alignment vertical="center" shrinkToFit="1"/>
    </xf>
    <xf numFmtId="0" fontId="2" fillId="2" borderId="6" xfId="0" applyFont="1" applyFill="1" applyBorder="1" applyAlignment="1">
      <alignment vertical="center" shrinkToFit="1"/>
    </xf>
    <xf numFmtId="0" fontId="2" fillId="0" borderId="22" xfId="0" applyFont="1" applyBorder="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pplyAlignment="1">
      <alignment vertical="center" wrapText="1"/>
    </xf>
    <xf numFmtId="0" fontId="0" fillId="0" borderId="4" xfId="0" applyBorder="1">
      <alignment vertical="center"/>
    </xf>
    <xf numFmtId="0" fontId="0" fillId="0" borderId="5" xfId="0" applyBorder="1">
      <alignment vertical="center"/>
    </xf>
    <xf numFmtId="57" fontId="0" fillId="0" borderId="3" xfId="0" applyNumberFormat="1" applyBorder="1">
      <alignment vertical="center"/>
    </xf>
    <xf numFmtId="176" fontId="0" fillId="0" borderId="3" xfId="0" applyNumberFormat="1" applyBorder="1">
      <alignment vertical="center"/>
    </xf>
    <xf numFmtId="0" fontId="0" fillId="0" borderId="4" xfId="0" quotePrefix="1" applyBorder="1">
      <alignment vertical="center"/>
    </xf>
    <xf numFmtId="0" fontId="0" fillId="0" borderId="2" xfId="0" applyBorder="1">
      <alignment vertical="center"/>
    </xf>
    <xf numFmtId="0" fontId="5" fillId="0" borderId="0" xfId="0" applyFont="1">
      <alignment vertical="center"/>
    </xf>
    <xf numFmtId="0" fontId="2" fillId="0" borderId="17" xfId="0" applyFont="1" applyBorder="1" applyAlignment="1">
      <alignment vertical="center" shrinkToFit="1"/>
    </xf>
    <xf numFmtId="0" fontId="11" fillId="0" borderId="0" xfId="0" applyFont="1">
      <alignment vertical="center"/>
    </xf>
    <xf numFmtId="0" fontId="11" fillId="0" borderId="3" xfId="0" applyFont="1" applyBorder="1">
      <alignment vertical="center"/>
    </xf>
    <xf numFmtId="0" fontId="11" fillId="0" borderId="0" xfId="0" applyFont="1">
      <alignment vertical="center"/>
    </xf>
    <xf numFmtId="0" fontId="15" fillId="0" borderId="0" xfId="0" applyFont="1">
      <alignment vertical="center"/>
    </xf>
    <xf numFmtId="0" fontId="6" fillId="0" borderId="0" xfId="0" applyFont="1" applyFill="1">
      <alignment vertical="center"/>
    </xf>
    <xf numFmtId="0" fontId="15" fillId="0" borderId="0" xfId="0" applyFont="1" applyFill="1">
      <alignment vertical="center"/>
    </xf>
    <xf numFmtId="0" fontId="15" fillId="0" borderId="0" xfId="0" applyFont="1" applyFill="1" applyBorder="1" applyAlignment="1">
      <alignment horizontal="left" vertical="top" wrapText="1"/>
    </xf>
    <xf numFmtId="0" fontId="16" fillId="0" borderId="0" xfId="0" applyFont="1" applyFill="1" applyBorder="1" applyAlignment="1">
      <alignment vertical="top" wrapText="1"/>
    </xf>
    <xf numFmtId="0" fontId="16" fillId="0" borderId="0" xfId="0" applyFont="1" applyFill="1" applyBorder="1" applyAlignment="1">
      <alignment vertical="top"/>
    </xf>
    <xf numFmtId="0" fontId="5" fillId="0" borderId="0" xfId="0" applyFont="1">
      <alignment vertical="center"/>
    </xf>
    <xf numFmtId="0" fontId="6" fillId="0" borderId="0" xfId="0" applyFont="1">
      <alignment vertical="center"/>
    </xf>
    <xf numFmtId="0" fontId="18" fillId="0" borderId="16" xfId="0" quotePrefix="1" applyFont="1" applyBorder="1" applyAlignment="1">
      <alignment vertical="center" shrinkToFit="1"/>
    </xf>
    <xf numFmtId="0" fontId="18" fillId="0" borderId="10" xfId="0" quotePrefix="1" applyFont="1" applyBorder="1" applyAlignment="1">
      <alignment vertical="center" shrinkToFit="1"/>
    </xf>
    <xf numFmtId="0" fontId="18" fillId="0" borderId="13" xfId="0" quotePrefix="1" applyFont="1" applyBorder="1" applyAlignment="1">
      <alignment vertical="center" shrinkToFit="1"/>
    </xf>
    <xf numFmtId="0" fontId="18" fillId="0" borderId="16" xfId="0" quotePrefix="1" applyFont="1" applyBorder="1" applyAlignment="1">
      <alignment vertical="center" shrinkToFit="1"/>
    </xf>
    <xf numFmtId="0" fontId="18" fillId="0" borderId="10" xfId="0" quotePrefix="1" applyFont="1" applyBorder="1" applyAlignment="1">
      <alignment vertical="center" shrinkToFit="1"/>
    </xf>
    <xf numFmtId="0" fontId="20" fillId="3" borderId="10" xfId="0" quotePrefix="1" applyFont="1" applyFill="1" applyBorder="1" applyAlignment="1">
      <alignment vertical="center" shrinkToFit="1"/>
    </xf>
    <xf numFmtId="0" fontId="23" fillId="3" borderId="16" xfId="0" quotePrefix="1" applyFont="1" applyFill="1" applyBorder="1" applyAlignment="1">
      <alignment vertical="center"/>
    </xf>
    <xf numFmtId="0" fontId="23" fillId="3" borderId="10" xfId="0" quotePrefix="1" applyFont="1" applyFill="1" applyBorder="1" applyAlignment="1">
      <alignment vertical="center" shrinkToFit="1"/>
    </xf>
    <xf numFmtId="0" fontId="24" fillId="0" borderId="16" xfId="0" quotePrefix="1" applyFont="1" applyBorder="1" applyAlignment="1">
      <alignment vertical="center" shrinkToFit="1"/>
    </xf>
    <xf numFmtId="0" fontId="24" fillId="0" borderId="10" xfId="0" quotePrefix="1" applyFont="1" applyBorder="1" applyAlignment="1">
      <alignment vertical="center" shrinkToFit="1"/>
    </xf>
    <xf numFmtId="0" fontId="25" fillId="0" borderId="0" xfId="0" applyFont="1">
      <alignment vertical="center"/>
    </xf>
    <xf numFmtId="0" fontId="7" fillId="0" borderId="8" xfId="0" applyFont="1" applyBorder="1" applyAlignment="1">
      <alignment vertical="center" shrinkToFit="1"/>
    </xf>
    <xf numFmtId="0" fontId="7" fillId="0" borderId="9" xfId="0" applyFont="1" applyBorder="1" applyAlignment="1">
      <alignment vertical="center" shrinkToFit="1"/>
    </xf>
    <xf numFmtId="0" fontId="18" fillId="0" borderId="16" xfId="0" quotePrefix="1" applyFont="1" applyBorder="1" applyAlignment="1">
      <alignment vertical="center" shrinkToFit="1"/>
    </xf>
    <xf numFmtId="0" fontId="18" fillId="0" borderId="10" xfId="0" quotePrefix="1" applyFont="1" applyBorder="1" applyAlignment="1">
      <alignment vertical="center" shrinkToFit="1"/>
    </xf>
    <xf numFmtId="0" fontId="5" fillId="0" borderId="0" xfId="0" applyFont="1">
      <alignment vertical="center"/>
    </xf>
    <xf numFmtId="177" fontId="7" fillId="0" borderId="10" xfId="0" applyNumberFormat="1" applyFont="1" applyBorder="1" applyAlignment="1">
      <alignment vertical="center" shrinkToFit="1"/>
    </xf>
    <xf numFmtId="0" fontId="2" fillId="0" borderId="17" xfId="0" applyFont="1" applyBorder="1" applyAlignment="1">
      <alignment horizontal="center" vertical="center" shrinkToFit="1"/>
    </xf>
    <xf numFmtId="0" fontId="2" fillId="0" borderId="22" xfId="0" applyFont="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6" fillId="0" borderId="32" xfId="0" applyFont="1" applyBorder="1" applyAlignment="1">
      <alignment vertical="center"/>
    </xf>
    <xf numFmtId="0" fontId="2" fillId="0" borderId="0" xfId="0" applyFont="1" applyAlignment="1">
      <alignment horizontal="center" vertical="center" shrinkToFit="1"/>
    </xf>
    <xf numFmtId="0" fontId="11" fillId="0" borderId="29" xfId="0" quotePrefix="1" applyFont="1" applyFill="1" applyBorder="1" applyAlignment="1">
      <alignment horizontal="left" vertical="center" indent="1" shrinkToFit="1"/>
    </xf>
    <xf numFmtId="0" fontId="11" fillId="0" borderId="11" xfId="0" quotePrefix="1" applyFont="1" applyFill="1" applyBorder="1" applyAlignment="1">
      <alignment horizontal="left" vertical="center" indent="1" shrinkToFit="1"/>
    </xf>
    <xf numFmtId="0" fontId="11" fillId="0" borderId="30" xfId="0" quotePrefix="1" applyFont="1" applyFill="1" applyBorder="1" applyAlignment="1">
      <alignment horizontal="left" vertical="center" indent="1" shrinkToFit="1"/>
    </xf>
    <xf numFmtId="0" fontId="11" fillId="0" borderId="33" xfId="0" quotePrefix="1" applyFont="1" applyFill="1" applyBorder="1" applyAlignment="1">
      <alignment horizontal="left" vertical="center" indent="1" shrinkToFit="1"/>
    </xf>
    <xf numFmtId="0" fontId="11" fillId="0" borderId="0" xfId="0" quotePrefix="1" applyFont="1" applyFill="1" applyBorder="1" applyAlignment="1">
      <alignment horizontal="left" vertical="center" indent="1" shrinkToFit="1"/>
    </xf>
    <xf numFmtId="0" fontId="11" fillId="0" borderId="34" xfId="0" quotePrefix="1" applyFont="1" applyFill="1" applyBorder="1" applyAlignment="1">
      <alignment horizontal="left" vertical="center" indent="1" shrinkToFit="1"/>
    </xf>
    <xf numFmtId="0" fontId="11" fillId="0" borderId="6" xfId="0" quotePrefix="1" applyFont="1" applyFill="1" applyBorder="1" applyAlignment="1">
      <alignment horizontal="left" vertical="center" indent="1" shrinkToFit="1"/>
    </xf>
    <xf numFmtId="0" fontId="11" fillId="0" borderId="1" xfId="0" quotePrefix="1" applyFont="1" applyFill="1" applyBorder="1" applyAlignment="1">
      <alignment horizontal="left" vertical="center" indent="1" shrinkToFit="1"/>
    </xf>
    <xf numFmtId="0" fontId="11" fillId="0" borderId="7" xfId="0" quotePrefix="1" applyFont="1" applyFill="1" applyBorder="1" applyAlignment="1">
      <alignment horizontal="left" vertical="center" indent="1" shrinkToFit="1"/>
    </xf>
    <xf numFmtId="0" fontId="17" fillId="3" borderId="16" xfId="0" quotePrefix="1" applyFont="1" applyFill="1" applyBorder="1" applyAlignment="1">
      <alignment vertical="center" shrinkToFit="1"/>
    </xf>
    <xf numFmtId="0" fontId="17" fillId="3" borderId="10" xfId="0" quotePrefix="1" applyFont="1" applyFill="1" applyBorder="1" applyAlignment="1">
      <alignment vertical="center" shrinkToFit="1"/>
    </xf>
    <xf numFmtId="0" fontId="17" fillId="3" borderId="13" xfId="0" quotePrefix="1" applyFont="1" applyFill="1" applyBorder="1" applyAlignment="1">
      <alignment vertical="center" shrinkToFit="1"/>
    </xf>
    <xf numFmtId="0" fontId="18" fillId="0" borderId="16" xfId="0" quotePrefix="1" applyFont="1" applyBorder="1" applyAlignment="1">
      <alignment vertical="center" shrinkToFit="1"/>
    </xf>
    <xf numFmtId="0" fontId="18" fillId="0" borderId="10" xfId="0" quotePrefix="1" applyFont="1" applyBorder="1" applyAlignment="1">
      <alignment vertical="center" shrinkToFit="1"/>
    </xf>
    <xf numFmtId="0" fontId="18" fillId="0" borderId="13" xfId="0" quotePrefix="1" applyFont="1" applyBorder="1" applyAlignment="1">
      <alignment vertical="center" shrinkToFit="1"/>
    </xf>
    <xf numFmtId="0" fontId="19" fillId="0" borderId="16"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6" fillId="2" borderId="14"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8" fillId="0" borderId="16" xfId="0" quotePrefix="1" applyFont="1" applyFill="1" applyBorder="1" applyAlignment="1">
      <alignment horizontal="left" vertical="center" indent="1" shrinkToFit="1"/>
    </xf>
    <xf numFmtId="0" fontId="8" fillId="0" borderId="10" xfId="0" quotePrefix="1" applyFont="1" applyFill="1" applyBorder="1" applyAlignment="1">
      <alignment horizontal="left" vertical="center" indent="1" shrinkToFit="1"/>
    </xf>
    <xf numFmtId="0" fontId="8" fillId="0" borderId="13" xfId="0" quotePrefix="1" applyFont="1" applyFill="1" applyBorder="1" applyAlignment="1">
      <alignment horizontal="left" vertical="center" indent="1" shrinkToFit="1"/>
    </xf>
    <xf numFmtId="0" fontId="11" fillId="0" borderId="16" xfId="0" quotePrefix="1" applyFont="1" applyBorder="1" applyAlignment="1">
      <alignment vertical="center" shrinkToFit="1"/>
    </xf>
    <xf numFmtId="0" fontId="11" fillId="0" borderId="10" xfId="0" quotePrefix="1" applyFont="1" applyBorder="1" applyAlignment="1">
      <alignment vertical="center" shrinkToFit="1"/>
    </xf>
    <xf numFmtId="0" fontId="11" fillId="0" borderId="13" xfId="0" quotePrefix="1" applyFont="1" applyBorder="1" applyAlignment="1">
      <alignment vertical="center" shrinkToFit="1"/>
    </xf>
    <xf numFmtId="0" fontId="8" fillId="0" borderId="16"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11" fillId="0" borderId="16" xfId="0" quotePrefix="1" applyFont="1" applyFill="1" applyBorder="1" applyAlignment="1">
      <alignment horizontal="left" vertical="center" indent="1" shrinkToFit="1"/>
    </xf>
    <xf numFmtId="0" fontId="11" fillId="0" borderId="10" xfId="0" quotePrefix="1" applyFont="1" applyFill="1" applyBorder="1" applyAlignment="1">
      <alignment horizontal="left" vertical="center" indent="1" shrinkToFit="1"/>
    </xf>
    <xf numFmtId="0" fontId="11" fillId="0" borderId="13" xfId="0" quotePrefix="1" applyFont="1" applyFill="1" applyBorder="1" applyAlignment="1">
      <alignment horizontal="left" vertical="center" indent="1" shrinkToFit="1"/>
    </xf>
    <xf numFmtId="0" fontId="11" fillId="0" borderId="27" xfId="0" quotePrefix="1" applyFont="1" applyFill="1" applyBorder="1" applyAlignment="1">
      <alignment horizontal="left" vertical="center" indent="1" shrinkToFit="1"/>
    </xf>
    <xf numFmtId="0" fontId="11" fillId="0" borderId="24" xfId="0" quotePrefix="1" applyFont="1" applyFill="1" applyBorder="1" applyAlignment="1">
      <alignment horizontal="left" vertical="center" indent="1" shrinkToFit="1"/>
    </xf>
    <xf numFmtId="0" fontId="11" fillId="0" borderId="25" xfId="0" quotePrefix="1" applyFont="1" applyFill="1" applyBorder="1" applyAlignment="1">
      <alignment horizontal="left" vertical="center" indent="1" shrinkToFit="1"/>
    </xf>
    <xf numFmtId="0" fontId="12" fillId="0" borderId="0" xfId="0" applyFont="1" applyAlignment="1">
      <alignment vertical="center"/>
    </xf>
    <xf numFmtId="0" fontId="18" fillId="0" borderId="28" xfId="0" quotePrefix="1" applyFont="1" applyBorder="1" applyAlignment="1">
      <alignment vertical="center" shrinkToFit="1"/>
    </xf>
    <xf numFmtId="0" fontId="19" fillId="0" borderId="28" xfId="0" applyFont="1" applyFill="1" applyBorder="1" applyAlignment="1">
      <alignment horizontal="center" vertical="center" shrinkToFit="1"/>
    </xf>
    <xf numFmtId="0" fontId="17" fillId="3" borderId="16" xfId="0" quotePrefix="1" applyFont="1" applyFill="1" applyBorder="1" applyAlignment="1">
      <alignment vertical="center" wrapText="1" shrinkToFit="1"/>
    </xf>
    <xf numFmtId="0" fontId="24" fillId="0" borderId="16" xfId="0" applyFont="1" applyFill="1" applyBorder="1" applyAlignment="1">
      <alignment horizontal="center" vertical="center" shrinkToFit="1"/>
    </xf>
    <xf numFmtId="0" fontId="24" fillId="0" borderId="13" xfId="0" applyFont="1" applyFill="1" applyBorder="1" applyAlignment="1">
      <alignment horizontal="center" vertical="center" shrinkToFit="1"/>
    </xf>
    <xf numFmtId="0" fontId="6" fillId="0" borderId="32" xfId="0" applyFont="1" applyBorder="1" applyAlignment="1">
      <alignment horizontal="left" vertical="center"/>
    </xf>
    <xf numFmtId="0" fontId="6" fillId="0" borderId="0" xfId="0" applyFont="1" applyAlignment="1">
      <alignment horizontal="left" vertical="center" wrapText="1"/>
    </xf>
    <xf numFmtId="0" fontId="11" fillId="0" borderId="27" xfId="0" quotePrefix="1" applyFont="1" applyBorder="1" applyAlignment="1">
      <alignment vertical="center" shrinkToFit="1"/>
    </xf>
    <xf numFmtId="0" fontId="11" fillId="0" borderId="24" xfId="0" quotePrefix="1" applyFont="1" applyBorder="1" applyAlignment="1">
      <alignment vertical="center" shrinkToFit="1"/>
    </xf>
    <xf numFmtId="0" fontId="11" fillId="0" borderId="25" xfId="0" quotePrefix="1" applyFont="1" applyBorder="1" applyAlignment="1">
      <alignment vertical="center" shrinkToFit="1"/>
    </xf>
    <xf numFmtId="0" fontId="8" fillId="0" borderId="27"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18" fillId="0" borderId="31" xfId="0" quotePrefix="1" applyFont="1" applyBorder="1" applyAlignment="1">
      <alignment vertical="center" shrinkToFit="1"/>
    </xf>
    <xf numFmtId="0" fontId="19" fillId="0" borderId="31" xfId="0" applyFont="1" applyFill="1" applyBorder="1" applyAlignment="1">
      <alignment horizontal="center" vertical="center" shrinkToFit="1"/>
    </xf>
    <xf numFmtId="0" fontId="6" fillId="2" borderId="16" xfId="0" applyFont="1" applyFill="1" applyBorder="1" applyAlignment="1">
      <alignment horizontal="left" vertical="top" shrinkToFit="1"/>
    </xf>
    <xf numFmtId="0" fontId="6" fillId="2" borderId="10" xfId="0" applyFont="1" applyFill="1" applyBorder="1" applyAlignment="1">
      <alignment horizontal="left" vertical="top" shrinkToFit="1"/>
    </xf>
    <xf numFmtId="0" fontId="6" fillId="2" borderId="18" xfId="0" applyFont="1" applyFill="1" applyBorder="1" applyAlignment="1">
      <alignment horizontal="left" vertical="top" shrinkToFit="1"/>
    </xf>
    <xf numFmtId="176" fontId="7" fillId="0" borderId="17" xfId="0" applyNumberFormat="1" applyFont="1" applyBorder="1" applyAlignment="1">
      <alignment vertical="top" shrinkToFit="1"/>
    </xf>
    <xf numFmtId="176" fontId="7" fillId="0" borderId="10" xfId="0" applyNumberFormat="1" applyFont="1" applyBorder="1" applyAlignment="1">
      <alignment vertical="top" shrinkToFit="1"/>
    </xf>
    <xf numFmtId="176" fontId="7" fillId="0" borderId="13" xfId="0" applyNumberFormat="1" applyFont="1" applyBorder="1" applyAlignment="1">
      <alignment vertical="top" shrinkToFit="1"/>
    </xf>
    <xf numFmtId="176" fontId="7" fillId="0" borderId="17" xfId="0" applyNumberFormat="1" applyFont="1" applyBorder="1" applyAlignment="1">
      <alignment horizontal="right" vertical="top" shrinkToFit="1"/>
    </xf>
    <xf numFmtId="176" fontId="7" fillId="0" borderId="10" xfId="0" applyNumberFormat="1" applyFont="1" applyBorder="1" applyAlignment="1">
      <alignment horizontal="right" vertical="top" shrinkToFit="1"/>
    </xf>
    <xf numFmtId="176" fontId="7" fillId="0" borderId="13" xfId="0" applyNumberFormat="1" applyFont="1" applyBorder="1" applyAlignment="1">
      <alignment horizontal="right" vertical="top" shrinkToFit="1"/>
    </xf>
    <xf numFmtId="0" fontId="6" fillId="2" borderId="27" xfId="0" applyFont="1" applyFill="1" applyBorder="1" applyAlignment="1">
      <alignment horizontal="left" vertical="top" shrinkToFit="1"/>
    </xf>
    <xf numFmtId="0" fontId="6" fillId="2" borderId="24" xfId="0" applyFont="1" applyFill="1" applyBorder="1" applyAlignment="1">
      <alignment horizontal="left" vertical="top" shrinkToFit="1"/>
    </xf>
    <xf numFmtId="0" fontId="6" fillId="2" borderId="26" xfId="0" applyFont="1" applyFill="1" applyBorder="1" applyAlignment="1">
      <alignment horizontal="left" vertical="top" shrinkToFit="1"/>
    </xf>
    <xf numFmtId="0" fontId="7" fillId="0" borderId="23" xfId="0" applyFont="1" applyBorder="1" applyAlignment="1">
      <alignment horizontal="center" vertical="top" shrinkToFit="1"/>
    </xf>
    <xf numFmtId="0" fontId="7" fillId="0" borderId="24" xfId="0" applyFont="1" applyBorder="1" applyAlignment="1">
      <alignment horizontal="center" vertical="top" shrinkToFit="1"/>
    </xf>
    <xf numFmtId="0" fontId="7" fillId="0" borderId="25" xfId="0" applyFont="1" applyBorder="1" applyAlignment="1">
      <alignment horizontal="center" vertical="top" shrinkToFit="1"/>
    </xf>
    <xf numFmtId="0" fontId="7" fillId="0" borderId="23" xfId="0" applyFont="1" applyBorder="1" applyAlignment="1">
      <alignment vertical="top" shrinkToFit="1"/>
    </xf>
    <xf numFmtId="0" fontId="7" fillId="0" borderId="24" xfId="0" applyFont="1" applyBorder="1" applyAlignment="1">
      <alignment vertical="top" shrinkToFit="1"/>
    </xf>
    <xf numFmtId="0" fontId="7" fillId="0" borderId="25" xfId="0" applyFont="1" applyBorder="1" applyAlignment="1">
      <alignment vertical="top" shrinkToFit="1"/>
    </xf>
    <xf numFmtId="0" fontId="11" fillId="3" borderId="3"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6" fillId="2" borderId="14" xfId="0" applyFont="1" applyFill="1" applyBorder="1" applyAlignment="1">
      <alignment horizontal="left" vertical="top" shrinkToFit="1"/>
    </xf>
    <xf numFmtId="0" fontId="6" fillId="2" borderId="8" xfId="0" applyFont="1" applyFill="1" applyBorder="1" applyAlignment="1">
      <alignment horizontal="left" vertical="top" shrinkToFit="1"/>
    </xf>
    <xf numFmtId="0" fontId="6" fillId="2" borderId="9" xfId="0" applyFont="1" applyFill="1" applyBorder="1" applyAlignment="1">
      <alignment horizontal="left" vertical="top" shrinkToFit="1"/>
    </xf>
    <xf numFmtId="0" fontId="2" fillId="2" borderId="16"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7" fillId="0" borderId="23" xfId="0" applyFont="1" applyBorder="1" applyAlignment="1">
      <alignment vertical="center" shrinkToFit="1"/>
    </xf>
    <xf numFmtId="0" fontId="7" fillId="0" borderId="24" xfId="0" applyFont="1" applyBorder="1" applyAlignment="1">
      <alignment vertical="center" shrinkToFit="1"/>
    </xf>
    <xf numFmtId="0" fontId="7" fillId="0" borderId="26" xfId="0" applyFont="1" applyBorder="1" applyAlignment="1">
      <alignment vertical="center" shrinkToFit="1"/>
    </xf>
    <xf numFmtId="0" fontId="7" fillId="0" borderId="25" xfId="0" applyFont="1" applyBorder="1" applyAlignment="1">
      <alignmen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2" fillId="0" borderId="1" xfId="0" applyNumberFormat="1" applyFont="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6" fillId="0" borderId="32" xfId="0" applyFont="1" applyBorder="1" applyAlignment="1">
      <alignment horizontal="left" vertical="top" wrapText="1"/>
    </xf>
    <xf numFmtId="0" fontId="6" fillId="0" borderId="0" xfId="0" applyFont="1" applyBorder="1" applyAlignment="1">
      <alignment horizontal="left" vertical="top" wrapText="1"/>
    </xf>
    <xf numFmtId="0" fontId="14" fillId="4" borderId="0" xfId="0" applyFont="1" applyFill="1" applyAlignment="1">
      <alignment vertical="center" wrapText="1"/>
    </xf>
    <xf numFmtId="177" fontId="7" fillId="0" borderId="10" xfId="0" applyNumberFormat="1" applyFont="1" applyBorder="1" applyAlignment="1">
      <alignment horizontal="left" vertical="center" shrinkToFit="1"/>
    </xf>
    <xf numFmtId="177" fontId="7" fillId="0" borderId="13" xfId="0" applyNumberFormat="1" applyFont="1" applyBorder="1" applyAlignment="1">
      <alignment horizontal="left" vertical="center" shrinkToFit="1"/>
    </xf>
    <xf numFmtId="0" fontId="11" fillId="0" borderId="18" xfId="0" applyFont="1" applyBorder="1" applyAlignment="1">
      <alignment horizontal="center" vertical="center" shrinkToFit="1"/>
    </xf>
    <xf numFmtId="0" fontId="8" fillId="0" borderId="17" xfId="0" applyFont="1" applyBorder="1" applyAlignment="1">
      <alignment vertical="center" shrinkToFit="1"/>
    </xf>
    <xf numFmtId="0" fontId="8" fillId="0" borderId="10" xfId="0" applyFont="1" applyBorder="1" applyAlignment="1">
      <alignment vertical="center" shrinkToFit="1"/>
    </xf>
    <xf numFmtId="0" fontId="8" fillId="0" borderId="13" xfId="0" applyFont="1" applyBorder="1" applyAlignment="1">
      <alignment vertical="center" shrinkToFit="1"/>
    </xf>
    <xf numFmtId="0" fontId="7" fillId="0" borderId="17" xfId="0" applyFont="1" applyFill="1" applyBorder="1" applyAlignment="1">
      <alignment vertical="center" shrinkToFit="1"/>
    </xf>
    <xf numFmtId="0" fontId="7" fillId="0" borderId="10" xfId="0" applyFont="1" applyFill="1" applyBorder="1" applyAlignment="1">
      <alignment vertical="center" shrinkToFit="1"/>
    </xf>
    <xf numFmtId="0" fontId="7" fillId="0" borderId="13" xfId="0" applyFont="1" applyFill="1" applyBorder="1" applyAlignment="1">
      <alignment vertical="center" shrinkToFit="1"/>
    </xf>
    <xf numFmtId="0" fontId="7" fillId="0" borderId="17" xfId="0" applyFont="1" applyBorder="1" applyAlignment="1">
      <alignment vertical="center" shrinkToFit="1"/>
    </xf>
    <xf numFmtId="0" fontId="7" fillId="0" borderId="10" xfId="0" applyFont="1" applyBorder="1" applyAlignment="1">
      <alignment vertical="center" shrinkToFit="1"/>
    </xf>
    <xf numFmtId="0" fontId="7" fillId="0" borderId="18" xfId="0" applyFont="1" applyBorder="1" applyAlignment="1">
      <alignment vertical="center" shrinkToFit="1"/>
    </xf>
    <xf numFmtId="0" fontId="7" fillId="0" borderId="13" xfId="0" applyFont="1" applyBorder="1" applyAlignment="1">
      <alignment vertical="center" shrinkToFit="1"/>
    </xf>
    <xf numFmtId="0" fontId="8" fillId="0" borderId="16" xfId="0" quotePrefix="1" applyFont="1" applyBorder="1" applyAlignment="1">
      <alignment vertical="center" shrinkToFit="1"/>
    </xf>
    <xf numFmtId="0" fontId="8" fillId="0" borderId="10" xfId="0" quotePrefix="1" applyFont="1" applyBorder="1" applyAlignment="1">
      <alignment vertical="center" shrinkToFit="1"/>
    </xf>
    <xf numFmtId="0" fontId="8" fillId="0" borderId="13" xfId="0" quotePrefix="1" applyFont="1" applyBorder="1" applyAlignment="1">
      <alignment vertical="center" shrinkToFit="1"/>
    </xf>
    <xf numFmtId="177" fontId="7" fillId="0" borderId="10" xfId="0" applyNumberFormat="1" applyFont="1" applyBorder="1" applyAlignment="1">
      <alignment horizontal="center" vertical="center" shrinkToFit="1"/>
    </xf>
    <xf numFmtId="177" fontId="7" fillId="0" borderId="13" xfId="0" applyNumberFormat="1"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3" xfId="0" applyFont="1" applyBorder="1" applyAlignment="1">
      <alignment horizontal="center" vertical="center" shrinkToFit="1"/>
    </xf>
    <xf numFmtId="0" fontId="21" fillId="0" borderId="17" xfId="0" applyFont="1" applyBorder="1" applyAlignment="1">
      <alignment horizontal="center" vertical="center" shrinkToFit="1"/>
    </xf>
    <xf numFmtId="177" fontId="8" fillId="0" borderId="1" xfId="0" applyNumberFormat="1" applyFont="1" applyBorder="1" applyAlignment="1">
      <alignment vertical="center" shrinkToFit="1"/>
    </xf>
    <xf numFmtId="177" fontId="7" fillId="0" borderId="17" xfId="0" applyNumberFormat="1" applyFont="1" applyBorder="1" applyAlignment="1">
      <alignment horizontal="center" vertical="center" shrinkToFit="1"/>
    </xf>
    <xf numFmtId="0" fontId="21" fillId="0" borderId="15"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9" xfId="0" applyFont="1" applyBorder="1" applyAlignment="1">
      <alignment horizontal="left"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6" xfId="0" applyFont="1" applyBorder="1" applyAlignment="1">
      <alignment horizontal="center" vertical="center" shrinkToFit="1"/>
    </xf>
    <xf numFmtId="0" fontId="21" fillId="0" borderId="23" xfId="0" applyFont="1" applyBorder="1" applyAlignment="1">
      <alignment horizontal="center" vertical="center" shrinkToFit="1"/>
    </xf>
    <xf numFmtId="0" fontId="7" fillId="0" borderId="25" xfId="0" applyFont="1" applyBorder="1" applyAlignment="1">
      <alignment horizontal="center" vertical="center" shrinkToFit="1"/>
    </xf>
    <xf numFmtId="0" fontId="8" fillId="0" borderId="31" xfId="0" quotePrefix="1" applyFont="1" applyBorder="1" applyAlignment="1">
      <alignment vertical="center" shrinkToFit="1"/>
    </xf>
    <xf numFmtId="0" fontId="8" fillId="0" borderId="31" xfId="0" applyFont="1" applyFill="1" applyBorder="1" applyAlignment="1">
      <alignment horizontal="center" vertical="center" shrinkToFit="1"/>
    </xf>
    <xf numFmtId="0" fontId="8" fillId="0" borderId="28" xfId="0" quotePrefix="1" applyFont="1" applyBorder="1" applyAlignment="1">
      <alignment vertical="center" shrinkToFit="1"/>
    </xf>
    <xf numFmtId="0" fontId="8" fillId="0" borderId="28" xfId="0" applyFont="1" applyFill="1" applyBorder="1" applyAlignment="1">
      <alignment horizontal="center" vertical="center" shrinkToFit="1"/>
    </xf>
    <xf numFmtId="0" fontId="8" fillId="0" borderId="28" xfId="0" quotePrefix="1" applyFont="1" applyFill="1" applyBorder="1" applyAlignment="1">
      <alignment horizontal="left" vertical="center" indent="1" shrinkToFit="1"/>
    </xf>
    <xf numFmtId="0" fontId="11" fillId="0" borderId="28" xfId="0" quotePrefix="1" applyFont="1" applyBorder="1" applyAlignment="1">
      <alignment vertical="center" shrinkToFit="1"/>
    </xf>
    <xf numFmtId="0" fontId="18" fillId="0" borderId="16"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0" fontId="6" fillId="0" borderId="32" xfId="0" applyFont="1" applyBorder="1" applyAlignment="1">
      <alignment horizontal="left" vertical="center" wrapText="1"/>
    </xf>
    <xf numFmtId="0" fontId="6" fillId="0" borderId="0" xfId="0" applyFont="1" applyBorder="1" applyAlignment="1">
      <alignment horizontal="left" vertical="center" wrapText="1"/>
    </xf>
    <xf numFmtId="0" fontId="8" fillId="0" borderId="12" xfId="0" quotePrefix="1" applyFont="1" applyFill="1" applyBorder="1" applyAlignment="1">
      <alignment horizontal="left" vertical="center" indent="1" shrinkToFit="1"/>
    </xf>
    <xf numFmtId="0" fontId="11" fillId="0" borderId="12" xfId="0" quotePrefix="1" applyFont="1" applyBorder="1" applyAlignment="1">
      <alignment vertical="center" shrinkToFit="1"/>
    </xf>
    <xf numFmtId="0" fontId="8" fillId="0" borderId="29" xfId="0" quotePrefix="1" applyFont="1" applyFill="1" applyBorder="1" applyAlignment="1">
      <alignment horizontal="left" vertical="center" indent="1" shrinkToFit="1"/>
    </xf>
    <xf numFmtId="0" fontId="8" fillId="0" borderId="11" xfId="0" quotePrefix="1" applyFont="1" applyFill="1" applyBorder="1" applyAlignment="1">
      <alignment horizontal="left" vertical="center" indent="1" shrinkToFit="1"/>
    </xf>
    <xf numFmtId="0" fontId="8" fillId="0" borderId="30" xfId="0" quotePrefix="1" applyFont="1" applyFill="1" applyBorder="1" applyAlignment="1">
      <alignment horizontal="left" vertical="center" indent="1" shrinkToFit="1"/>
    </xf>
    <xf numFmtId="0" fontId="8" fillId="0" borderId="33" xfId="0" quotePrefix="1" applyFont="1" applyFill="1" applyBorder="1" applyAlignment="1">
      <alignment horizontal="left" vertical="center" indent="1" shrinkToFit="1"/>
    </xf>
    <xf numFmtId="0" fontId="8" fillId="0" borderId="0" xfId="0" quotePrefix="1" applyFont="1" applyFill="1" applyBorder="1" applyAlignment="1">
      <alignment horizontal="left" vertical="center" indent="1" shrinkToFit="1"/>
    </xf>
    <xf numFmtId="0" fontId="8" fillId="0" borderId="34" xfId="0" quotePrefix="1" applyFont="1" applyFill="1" applyBorder="1" applyAlignment="1">
      <alignment horizontal="left" vertical="center" indent="1" shrinkToFit="1"/>
    </xf>
    <xf numFmtId="0" fontId="8" fillId="0" borderId="6" xfId="0" quotePrefix="1" applyFont="1" applyFill="1" applyBorder="1" applyAlignment="1">
      <alignment horizontal="left" vertical="center" indent="1" shrinkToFit="1"/>
    </xf>
    <xf numFmtId="0" fontId="8" fillId="0" borderId="1" xfId="0" quotePrefix="1" applyFont="1" applyFill="1" applyBorder="1" applyAlignment="1">
      <alignment horizontal="left" vertical="center" indent="1" shrinkToFit="1"/>
    </xf>
    <xf numFmtId="0" fontId="8" fillId="0" borderId="7" xfId="0" quotePrefix="1" applyFont="1" applyFill="1" applyBorder="1" applyAlignment="1">
      <alignment horizontal="left" vertical="center" indent="1" shrinkToFit="1"/>
    </xf>
  </cellXfs>
  <cellStyles count="1">
    <cellStyle name="標準" xfId="0" builtinId="0"/>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447260</xdr:colOff>
      <xdr:row>33</xdr:row>
      <xdr:rowOff>115956</xdr:rowOff>
    </xdr:from>
    <xdr:to>
      <xdr:col>11</xdr:col>
      <xdr:colOff>422412</xdr:colOff>
      <xdr:row>37</xdr:row>
      <xdr:rowOff>44823</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4122789" y="7579074"/>
          <a:ext cx="2216329" cy="690867"/>
        </a:xfrm>
        <a:prstGeom prst="borderCallout1">
          <a:avLst>
            <a:gd name="adj1" fmla="val 49025"/>
            <a:gd name="adj2" fmla="val -378"/>
            <a:gd name="adj3" fmla="val 161879"/>
            <a:gd name="adj4" fmla="val -34654"/>
          </a:avLst>
        </a:prstGeom>
        <a:solidFill>
          <a:sysClr val="window" lastClr="FFFF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予め対応出来ない事項やその措置に対する対応を確認する。</a:t>
          </a:r>
          <a:endParaRPr kumimoji="1" lang="en-US" altLang="ja-JP" sz="1100">
            <a:solidFill>
              <a:srgbClr val="0000FF"/>
            </a:solidFill>
          </a:endParaRPr>
        </a:p>
      </xdr:txBody>
    </xdr:sp>
    <xdr:clientData/>
  </xdr:twoCellAnchor>
  <xdr:twoCellAnchor>
    <xdr:from>
      <xdr:col>8</xdr:col>
      <xdr:colOff>538372</xdr:colOff>
      <xdr:row>25</xdr:row>
      <xdr:rowOff>157370</xdr:rowOff>
    </xdr:from>
    <xdr:to>
      <xdr:col>9</xdr:col>
      <xdr:colOff>434836</xdr:colOff>
      <xdr:row>33</xdr:row>
      <xdr:rowOff>115956</xdr:rowOff>
    </xdr:to>
    <xdr:cxnSp macro="">
      <xdr:nvCxnSpPr>
        <xdr:cNvPr id="5" name="直線コネクタ 4">
          <a:extLst>
            <a:ext uri="{FF2B5EF4-FFF2-40B4-BE49-F238E27FC236}">
              <a16:creationId xmlns:a16="http://schemas.microsoft.com/office/drawing/2014/main" id="{00000000-0008-0000-0100-000005000000}"/>
            </a:ext>
          </a:extLst>
        </xdr:cNvPr>
        <xdr:cNvCxnSpPr>
          <a:stCxn id="3" idx="3"/>
        </xdr:cNvCxnSpPr>
      </xdr:nvCxnSpPr>
      <xdr:spPr>
        <a:xfrm flipH="1" flipV="1">
          <a:off x="4774196" y="5659458"/>
          <a:ext cx="456758" cy="1919616"/>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11205</xdr:colOff>
      <xdr:row>0</xdr:row>
      <xdr:rowOff>190500</xdr:rowOff>
    </xdr:from>
    <xdr:to>
      <xdr:col>13</xdr:col>
      <xdr:colOff>44822</xdr:colOff>
      <xdr:row>2</xdr:row>
      <xdr:rowOff>33618</xdr:rowOff>
    </xdr:to>
    <xdr:sp macro="" textlink="">
      <xdr:nvSpPr>
        <xdr:cNvPr id="2" name="テキスト ボックス 1"/>
        <xdr:cNvSpPr txBox="1"/>
      </xdr:nvSpPr>
      <xdr:spPr>
        <a:xfrm>
          <a:off x="5927911" y="190500"/>
          <a:ext cx="829235" cy="36979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工　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447260</xdr:colOff>
      <xdr:row>33</xdr:row>
      <xdr:rowOff>115957</xdr:rowOff>
    </xdr:from>
    <xdr:to>
      <xdr:col>11</xdr:col>
      <xdr:colOff>422412</xdr:colOff>
      <xdr:row>37</xdr:row>
      <xdr:rowOff>11207</xdr:rowOff>
    </xdr:to>
    <xdr:sp macro="" textlink="">
      <xdr:nvSpPr>
        <xdr:cNvPr id="2" name="線吹き出し 1 (枠付き) 1">
          <a:extLst>
            <a:ext uri="{FF2B5EF4-FFF2-40B4-BE49-F238E27FC236}">
              <a16:creationId xmlns:a16="http://schemas.microsoft.com/office/drawing/2014/main" id="{00000000-0008-0000-0100-000003000000}"/>
            </a:ext>
          </a:extLst>
        </xdr:cNvPr>
        <xdr:cNvSpPr/>
      </xdr:nvSpPr>
      <xdr:spPr>
        <a:xfrm>
          <a:off x="4122789" y="7579075"/>
          <a:ext cx="2216329" cy="657250"/>
        </a:xfrm>
        <a:prstGeom prst="borderCallout1">
          <a:avLst>
            <a:gd name="adj1" fmla="val 49025"/>
            <a:gd name="adj2" fmla="val -378"/>
            <a:gd name="adj3" fmla="val 173602"/>
            <a:gd name="adj4" fmla="val -37687"/>
          </a:avLst>
        </a:prstGeom>
        <a:solidFill>
          <a:sysClr val="window" lastClr="FFFF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予め対応出来ない事項やその措置に対する対応を確認する。</a:t>
          </a:r>
          <a:endParaRPr kumimoji="1" lang="en-US" altLang="ja-JP" sz="1100">
            <a:solidFill>
              <a:srgbClr val="0000FF"/>
            </a:solidFill>
          </a:endParaRPr>
        </a:p>
      </xdr:txBody>
    </xdr:sp>
    <xdr:clientData/>
  </xdr:twoCellAnchor>
  <xdr:twoCellAnchor>
    <xdr:from>
      <xdr:col>8</xdr:col>
      <xdr:colOff>538372</xdr:colOff>
      <xdr:row>25</xdr:row>
      <xdr:rowOff>157371</xdr:rowOff>
    </xdr:from>
    <xdr:to>
      <xdr:col>9</xdr:col>
      <xdr:colOff>434836</xdr:colOff>
      <xdr:row>33</xdr:row>
      <xdr:rowOff>115957</xdr:rowOff>
    </xdr:to>
    <xdr:cxnSp macro="">
      <xdr:nvCxnSpPr>
        <xdr:cNvPr id="3" name="直線コネクタ 2">
          <a:extLst>
            <a:ext uri="{FF2B5EF4-FFF2-40B4-BE49-F238E27FC236}">
              <a16:creationId xmlns:a16="http://schemas.microsoft.com/office/drawing/2014/main" id="{00000000-0008-0000-0100-000005000000}"/>
            </a:ext>
          </a:extLst>
        </xdr:cNvPr>
        <xdr:cNvCxnSpPr>
          <a:stCxn id="2" idx="3"/>
        </xdr:cNvCxnSpPr>
      </xdr:nvCxnSpPr>
      <xdr:spPr>
        <a:xfrm flipH="1" flipV="1">
          <a:off x="4774196" y="5659459"/>
          <a:ext cx="456758" cy="1919616"/>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537882</xdr:colOff>
      <xdr:row>0</xdr:row>
      <xdr:rowOff>179294</xdr:rowOff>
    </xdr:from>
    <xdr:to>
      <xdr:col>13</xdr:col>
      <xdr:colOff>11205</xdr:colOff>
      <xdr:row>2</xdr:row>
      <xdr:rowOff>22412</xdr:rowOff>
    </xdr:to>
    <xdr:sp macro="" textlink="">
      <xdr:nvSpPr>
        <xdr:cNvPr id="9" name="テキスト ボックス 8"/>
        <xdr:cNvSpPr txBox="1"/>
      </xdr:nvSpPr>
      <xdr:spPr>
        <a:xfrm>
          <a:off x="5894294" y="179294"/>
          <a:ext cx="829235" cy="36979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業　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47"/>
  <sheetViews>
    <sheetView showGridLines="0" tabSelected="1" view="pageBreakPreview" topLeftCell="A19" zoomScale="115" zoomScaleNormal="85" zoomScaleSheetLayoutView="115" workbookViewId="0">
      <selection activeCell="J14" sqref="J14"/>
    </sheetView>
  </sheetViews>
  <sheetFormatPr defaultColWidth="9" defaultRowHeight="17.25"/>
  <cols>
    <col min="1" max="1" width="3.125" style="12" customWidth="1"/>
    <col min="2" max="2" width="7" style="22" bestFit="1" customWidth="1"/>
    <col min="3" max="3" width="8.625" style="22" bestFit="1" customWidth="1"/>
    <col min="4" max="12" width="7.375" style="22" customWidth="1"/>
    <col min="13" max="13" width="3.125" style="22" customWidth="1"/>
    <col min="14" max="14" width="1.25" style="22" customWidth="1"/>
    <col min="15" max="15" width="4.5" style="22" customWidth="1"/>
    <col min="16" max="16" width="13.625" style="22" customWidth="1"/>
    <col min="17" max="16384" width="9" style="22"/>
  </cols>
  <sheetData>
    <row r="1" spans="1:19">
      <c r="K1" s="135"/>
      <c r="L1" s="135"/>
      <c r="M1" s="135"/>
    </row>
    <row r="2" spans="1:19" s="11" customFormat="1" ht="24">
      <c r="A2" s="136" t="s">
        <v>85</v>
      </c>
      <c r="B2" s="136"/>
      <c r="C2" s="136"/>
      <c r="D2" s="136"/>
      <c r="E2" s="136"/>
      <c r="F2" s="136"/>
      <c r="G2" s="136"/>
      <c r="H2" s="136"/>
      <c r="I2" s="136"/>
      <c r="J2" s="136"/>
      <c r="K2" s="136"/>
      <c r="L2" s="136"/>
      <c r="M2" s="136"/>
      <c r="N2" s="136"/>
    </row>
    <row r="3" spans="1:19">
      <c r="A3" s="2"/>
      <c r="B3" s="3"/>
      <c r="C3" s="3"/>
      <c r="D3" s="3"/>
      <c r="E3" s="3"/>
      <c r="F3" s="3"/>
      <c r="G3" s="3"/>
      <c r="H3" s="3"/>
      <c r="I3" s="3"/>
      <c r="J3" s="3"/>
      <c r="K3" s="3"/>
      <c r="L3" s="3"/>
      <c r="M3" s="3"/>
    </row>
    <row r="4" spans="1:19" s="12" customFormat="1">
      <c r="A4" s="137" t="s">
        <v>29</v>
      </c>
      <c r="B4" s="137"/>
      <c r="C4" s="137"/>
      <c r="D4" s="137"/>
      <c r="E4" s="137"/>
      <c r="F4" s="137"/>
      <c r="G4" s="137"/>
      <c r="H4" s="137"/>
      <c r="I4" s="137"/>
      <c r="J4" s="56" t="s">
        <v>14</v>
      </c>
      <c r="K4" s="138" t="s">
        <v>86</v>
      </c>
      <c r="L4" s="138"/>
      <c r="M4" s="138"/>
    </row>
    <row r="5" spans="1:19" ht="17.25" customHeight="1">
      <c r="A5" s="20"/>
      <c r="B5" s="139" t="s">
        <v>79</v>
      </c>
      <c r="C5" s="140"/>
      <c r="D5" s="44"/>
      <c r="E5" s="44"/>
      <c r="F5" s="44"/>
      <c r="G5" s="44"/>
      <c r="H5" s="44"/>
      <c r="I5" s="44"/>
      <c r="J5" s="44"/>
      <c r="K5" s="44"/>
      <c r="L5" s="44"/>
      <c r="M5" s="45"/>
      <c r="P5" s="143" t="s">
        <v>57</v>
      </c>
      <c r="Q5" s="13"/>
      <c r="R5" s="13"/>
      <c r="S5" s="13"/>
    </row>
    <row r="6" spans="1:19">
      <c r="A6" s="20"/>
      <c r="B6" s="129" t="s">
        <v>80</v>
      </c>
      <c r="C6" s="130"/>
      <c r="D6" s="49">
        <v>45748</v>
      </c>
      <c r="E6" s="49"/>
      <c r="F6" s="49"/>
      <c r="G6" s="49"/>
      <c r="H6" s="5" t="s">
        <v>15</v>
      </c>
      <c r="I6" s="144">
        <v>46112</v>
      </c>
      <c r="J6" s="144"/>
      <c r="K6" s="144"/>
      <c r="L6" s="144"/>
      <c r="M6" s="145"/>
      <c r="P6" s="143"/>
      <c r="Q6" s="13"/>
      <c r="R6" s="13"/>
      <c r="S6" s="13"/>
    </row>
    <row r="7" spans="1:19">
      <c r="A7" s="20"/>
      <c r="B7" s="129" t="s">
        <v>81</v>
      </c>
      <c r="C7" s="146"/>
      <c r="D7" s="147"/>
      <c r="E7" s="148"/>
      <c r="F7" s="148"/>
      <c r="G7" s="148"/>
      <c r="H7" s="148"/>
      <c r="I7" s="148"/>
      <c r="J7" s="148"/>
      <c r="K7" s="148"/>
      <c r="L7" s="148"/>
      <c r="M7" s="149"/>
      <c r="P7" s="143"/>
      <c r="Q7" s="13"/>
      <c r="R7" s="13"/>
      <c r="S7" s="13"/>
    </row>
    <row r="8" spans="1:19">
      <c r="A8" s="20"/>
      <c r="B8" s="52" t="s">
        <v>16</v>
      </c>
      <c r="C8" s="50" t="s">
        <v>82</v>
      </c>
      <c r="D8" s="150"/>
      <c r="E8" s="151"/>
      <c r="F8" s="151"/>
      <c r="G8" s="151"/>
      <c r="H8" s="151"/>
      <c r="I8" s="151"/>
      <c r="J8" s="151"/>
      <c r="K8" s="151"/>
      <c r="L8" s="151"/>
      <c r="M8" s="152"/>
      <c r="P8" s="143"/>
      <c r="Q8" s="13"/>
      <c r="R8" s="13"/>
      <c r="S8" s="13"/>
    </row>
    <row r="9" spans="1:19">
      <c r="A9" s="20"/>
      <c r="B9" s="53"/>
      <c r="C9" s="50" t="s">
        <v>10</v>
      </c>
      <c r="D9" s="153"/>
      <c r="E9" s="154"/>
      <c r="F9" s="155"/>
      <c r="G9" s="153"/>
      <c r="H9" s="154"/>
      <c r="I9" s="155"/>
      <c r="J9" s="153"/>
      <c r="K9" s="154"/>
      <c r="L9" s="154"/>
      <c r="M9" s="156"/>
      <c r="P9" s="143"/>
      <c r="Q9" s="13"/>
      <c r="R9" s="13"/>
      <c r="S9" s="13"/>
    </row>
    <row r="10" spans="1:19">
      <c r="A10" s="20"/>
      <c r="B10" s="54"/>
      <c r="C10" s="50" t="s">
        <v>11</v>
      </c>
      <c r="D10" s="153"/>
      <c r="E10" s="154"/>
      <c r="F10" s="155"/>
      <c r="G10" s="153"/>
      <c r="H10" s="154"/>
      <c r="I10" s="155"/>
      <c r="J10" s="153"/>
      <c r="K10" s="154"/>
      <c r="L10" s="154"/>
      <c r="M10" s="156"/>
      <c r="P10" s="143"/>
      <c r="Q10" s="13"/>
      <c r="R10" s="13"/>
      <c r="S10" s="13"/>
    </row>
    <row r="11" spans="1:19">
      <c r="A11" s="20"/>
      <c r="B11" s="52" t="s">
        <v>17</v>
      </c>
      <c r="C11" s="50" t="s">
        <v>12</v>
      </c>
      <c r="D11" s="153"/>
      <c r="E11" s="154"/>
      <c r="F11" s="154"/>
      <c r="G11" s="154"/>
      <c r="H11" s="154"/>
      <c r="I11" s="154"/>
      <c r="J11" s="154"/>
      <c r="K11" s="154"/>
      <c r="L11" s="154"/>
      <c r="M11" s="156"/>
      <c r="P11" s="143"/>
    </row>
    <row r="12" spans="1:19">
      <c r="A12" s="20"/>
      <c r="B12" s="7"/>
      <c r="C12" s="50" t="s">
        <v>10</v>
      </c>
      <c r="D12" s="153"/>
      <c r="E12" s="154"/>
      <c r="F12" s="155"/>
      <c r="G12" s="153"/>
      <c r="H12" s="154"/>
      <c r="I12" s="155"/>
      <c r="J12" s="153"/>
      <c r="K12" s="154"/>
      <c r="L12" s="154"/>
      <c r="M12" s="156"/>
      <c r="P12" s="143"/>
    </row>
    <row r="13" spans="1:19">
      <c r="A13" s="20"/>
      <c r="B13" s="9"/>
      <c r="C13" s="51" t="s">
        <v>13</v>
      </c>
      <c r="D13" s="131"/>
      <c r="E13" s="132"/>
      <c r="F13" s="133"/>
      <c r="G13" s="131"/>
      <c r="H13" s="132"/>
      <c r="I13" s="133"/>
      <c r="J13" s="131"/>
      <c r="K13" s="132"/>
      <c r="L13" s="132"/>
      <c r="M13" s="134"/>
      <c r="P13" s="143"/>
    </row>
    <row r="14" spans="1:19" s="32" customFormat="1" ht="12"/>
    <row r="15" spans="1:19" s="12" customFormat="1">
      <c r="A15" s="91" t="s">
        <v>18</v>
      </c>
      <c r="B15" s="91"/>
      <c r="C15" s="91"/>
      <c r="D15" s="91"/>
      <c r="E15" s="91"/>
      <c r="F15" s="91"/>
      <c r="G15" s="91"/>
      <c r="H15" s="91"/>
      <c r="I15" s="91"/>
      <c r="J15" s="91"/>
      <c r="K15" s="91"/>
      <c r="L15" s="91"/>
      <c r="M15" s="91"/>
    </row>
    <row r="16" spans="1:19">
      <c r="B16" s="126" t="s">
        <v>16</v>
      </c>
      <c r="C16" s="127"/>
      <c r="D16" s="127"/>
      <c r="E16" s="127"/>
      <c r="F16" s="127"/>
      <c r="G16" s="128"/>
      <c r="H16" s="126" t="s">
        <v>1</v>
      </c>
      <c r="I16" s="127"/>
      <c r="J16" s="127"/>
      <c r="K16" s="127"/>
      <c r="L16" s="127"/>
      <c r="M16" s="128"/>
    </row>
    <row r="17" spans="1:17">
      <c r="B17" s="106" t="s">
        <v>2</v>
      </c>
      <c r="C17" s="107"/>
      <c r="D17" s="108"/>
      <c r="E17" s="109">
        <v>0.35416666666666669</v>
      </c>
      <c r="F17" s="110"/>
      <c r="G17" s="111"/>
      <c r="H17" s="106" t="s">
        <v>2</v>
      </c>
      <c r="I17" s="107"/>
      <c r="J17" s="108"/>
      <c r="K17" s="112"/>
      <c r="L17" s="113"/>
      <c r="M17" s="114"/>
    </row>
    <row r="18" spans="1:17">
      <c r="B18" s="106" t="s">
        <v>3</v>
      </c>
      <c r="C18" s="107"/>
      <c r="D18" s="108"/>
      <c r="E18" s="109">
        <v>0.70833333333333337</v>
      </c>
      <c r="F18" s="110"/>
      <c r="G18" s="111"/>
      <c r="H18" s="106" t="s">
        <v>3</v>
      </c>
      <c r="I18" s="107"/>
      <c r="J18" s="108"/>
      <c r="K18" s="112"/>
      <c r="L18" s="113"/>
      <c r="M18" s="114"/>
    </row>
    <row r="19" spans="1:17">
      <c r="B19" s="115" t="s">
        <v>6</v>
      </c>
      <c r="C19" s="116"/>
      <c r="D19" s="117"/>
      <c r="E19" s="118" t="s">
        <v>83</v>
      </c>
      <c r="F19" s="119"/>
      <c r="G19" s="120"/>
      <c r="H19" s="115" t="s">
        <v>6</v>
      </c>
      <c r="I19" s="116"/>
      <c r="J19" s="117"/>
      <c r="K19" s="121"/>
      <c r="L19" s="122"/>
      <c r="M19" s="123"/>
    </row>
    <row r="20" spans="1:17" s="27" customFormat="1" ht="14.25">
      <c r="B20" s="28"/>
      <c r="C20" s="26" t="s">
        <v>7</v>
      </c>
      <c r="D20" s="28"/>
      <c r="E20" s="29"/>
      <c r="F20" s="29"/>
      <c r="G20" s="29"/>
      <c r="H20" s="28"/>
      <c r="I20" s="28"/>
      <c r="J20" s="28"/>
      <c r="K20" s="29"/>
      <c r="L20" s="30"/>
      <c r="M20" s="30"/>
    </row>
    <row r="21" spans="1:17" s="32" customFormat="1" ht="12"/>
    <row r="22" spans="1:17" s="12" customFormat="1">
      <c r="A22" s="91" t="s">
        <v>28</v>
      </c>
      <c r="B22" s="91"/>
      <c r="C22" s="91"/>
      <c r="D22" s="91"/>
      <c r="E22" s="91"/>
      <c r="F22" s="91"/>
      <c r="G22" s="91"/>
      <c r="H22" s="91"/>
      <c r="I22" s="91"/>
      <c r="J22" s="91"/>
      <c r="K22" s="91"/>
      <c r="L22" s="91"/>
      <c r="M22" s="91"/>
    </row>
    <row r="23" spans="1:17">
      <c r="B23" s="124" t="s">
        <v>4</v>
      </c>
      <c r="C23" s="124"/>
      <c r="D23" s="124"/>
      <c r="E23" s="124"/>
      <c r="F23" s="124"/>
      <c r="G23" s="124"/>
      <c r="H23" s="124" t="s">
        <v>19</v>
      </c>
      <c r="I23" s="124"/>
      <c r="J23" s="124"/>
      <c r="K23" s="124"/>
      <c r="L23" s="125" t="s">
        <v>5</v>
      </c>
      <c r="M23" s="125"/>
    </row>
    <row r="24" spans="1:17">
      <c r="B24" s="66" t="s">
        <v>58</v>
      </c>
      <c r="C24" s="67"/>
      <c r="D24" s="67"/>
      <c r="E24" s="67"/>
      <c r="F24" s="67"/>
      <c r="G24" s="68"/>
      <c r="H24" s="104"/>
      <c r="I24" s="104"/>
      <c r="J24" s="104"/>
      <c r="K24" s="104"/>
      <c r="L24" s="105" t="s">
        <v>24</v>
      </c>
      <c r="M24" s="105"/>
      <c r="P24" s="23">
        <f>+IF(L24="","",VLOOKUP(L24,リスト!$A$2:$B$5,2,FALSE))</f>
        <v>1</v>
      </c>
      <c r="Q24" s="23" t="str">
        <f t="shared" ref="Q24:Q29" si="0">+B24&amp;H24</f>
        <v>（１）月曜日（休日明け）を依頼の期限日としない</v>
      </c>
    </row>
    <row r="25" spans="1:17">
      <c r="B25" s="66" t="s">
        <v>59</v>
      </c>
      <c r="C25" s="67"/>
      <c r="D25" s="67"/>
      <c r="E25" s="67"/>
      <c r="F25" s="67"/>
      <c r="G25" s="68"/>
      <c r="H25" s="92"/>
      <c r="I25" s="92"/>
      <c r="J25" s="92"/>
      <c r="K25" s="92"/>
      <c r="L25" s="93" t="s">
        <v>24</v>
      </c>
      <c r="M25" s="93"/>
      <c r="P25" s="23">
        <f>+IF(L25="","",VLOOKUP(L25,リスト!$A$2:$B$5,2,FALSE))</f>
        <v>1</v>
      </c>
      <c r="Q25" s="23" t="str">
        <f t="shared" si="0"/>
        <v>（２）ノー残業デーは勤務時間外の依頼はしない</v>
      </c>
    </row>
    <row r="26" spans="1:17">
      <c r="B26" s="66" t="s">
        <v>60</v>
      </c>
      <c r="C26" s="67"/>
      <c r="D26" s="67"/>
      <c r="E26" s="67"/>
      <c r="F26" s="67"/>
      <c r="G26" s="68"/>
      <c r="H26" s="92"/>
      <c r="I26" s="92"/>
      <c r="J26" s="92"/>
      <c r="K26" s="92"/>
      <c r="L26" s="93" t="s">
        <v>24</v>
      </c>
      <c r="M26" s="93"/>
      <c r="P26" s="23">
        <f>+IF(L26="","",VLOOKUP(L26,リスト!$A$2:$B$5,2,FALSE))</f>
        <v>1</v>
      </c>
      <c r="Q26" s="23" t="str">
        <f t="shared" si="0"/>
        <v>（３）金曜日（休日前）に依頼しない</v>
      </c>
    </row>
    <row r="27" spans="1:17" ht="33" customHeight="1">
      <c r="B27" s="94" t="s">
        <v>92</v>
      </c>
      <c r="C27" s="67"/>
      <c r="D27" s="67"/>
      <c r="E27" s="67"/>
      <c r="F27" s="67"/>
      <c r="G27" s="68"/>
      <c r="H27" s="69"/>
      <c r="I27" s="70"/>
      <c r="J27" s="70"/>
      <c r="K27" s="71"/>
      <c r="L27" s="72" t="s">
        <v>24</v>
      </c>
      <c r="M27" s="73"/>
      <c r="P27" s="23">
        <f>+IF(L27="","",VLOOKUP(L27,リスト!$A$2:$B$5,2,FALSE))</f>
        <v>1</v>
      </c>
      <c r="Q27" s="23" t="str">
        <f>+B27&amp;H27</f>
        <v>（４）打合せの開始時に終了時刻を定め、原則その時刻内
　　に完了する</v>
      </c>
    </row>
    <row r="28" spans="1:17" s="24" customFormat="1">
      <c r="A28" s="12"/>
      <c r="B28" s="94" t="s">
        <v>84</v>
      </c>
      <c r="C28" s="67"/>
      <c r="D28" s="67"/>
      <c r="E28" s="67"/>
      <c r="F28" s="67"/>
      <c r="G28" s="68"/>
      <c r="H28" s="33"/>
      <c r="I28" s="34"/>
      <c r="J28" s="34"/>
      <c r="K28" s="35"/>
      <c r="L28" s="72" t="s">
        <v>24</v>
      </c>
      <c r="M28" s="73"/>
      <c r="P28" s="23">
        <f>+IF(L28="","",VLOOKUP(L28,リスト!$A$2:$B$5,2,FALSE))</f>
        <v>1</v>
      </c>
      <c r="Q28" s="23" t="str">
        <f t="shared" si="0"/>
        <v>（５）業務時間終了間際、業務時間外の打合せは行わない</v>
      </c>
    </row>
    <row r="29" spans="1:17">
      <c r="B29" s="66" t="s">
        <v>62</v>
      </c>
      <c r="C29" s="67"/>
      <c r="D29" s="67"/>
      <c r="E29" s="67"/>
      <c r="F29" s="67"/>
      <c r="G29" s="68"/>
      <c r="H29" s="69"/>
      <c r="I29" s="70"/>
      <c r="J29" s="70"/>
      <c r="K29" s="71"/>
      <c r="L29" s="72" t="s">
        <v>24</v>
      </c>
      <c r="M29" s="73"/>
      <c r="P29" s="23">
        <f>+IF(L29="","",VLOOKUP(L29,リスト!$A$2:$B$5,2,FALSE))</f>
        <v>1</v>
      </c>
      <c r="Q29" s="23" t="str">
        <f t="shared" si="0"/>
        <v>（６）作業内容に見合った作業期間を確保する。</v>
      </c>
    </row>
    <row r="30" spans="1:17" s="24" customFormat="1">
      <c r="A30" s="12"/>
      <c r="B30" s="39" t="s">
        <v>72</v>
      </c>
      <c r="C30" s="40"/>
      <c r="D30" s="40"/>
      <c r="E30" s="40"/>
      <c r="F30" s="40"/>
      <c r="G30" s="40"/>
      <c r="H30" s="41"/>
      <c r="I30" s="42"/>
      <c r="J30" s="42"/>
      <c r="K30" s="42"/>
      <c r="L30" s="95" t="s">
        <v>24</v>
      </c>
      <c r="M30" s="96"/>
      <c r="P30" s="23">
        <f>+IF(L30="","",VLOOKUP(L30,リスト!$A$2:$B$5,2,FALSE))</f>
        <v>1</v>
      </c>
      <c r="Q30" s="23" t="str">
        <f t="shared" ref="Q30" si="1">+B30&amp;H30</f>
        <v>（７）業務時間外に応答が必要な連絡を行わない。</v>
      </c>
    </row>
    <row r="31" spans="1:17">
      <c r="B31" s="66" t="s">
        <v>71</v>
      </c>
      <c r="C31" s="67"/>
      <c r="D31" s="67"/>
      <c r="E31" s="67"/>
      <c r="F31" s="67"/>
      <c r="G31" s="67"/>
      <c r="H31" s="67"/>
      <c r="I31" s="67"/>
      <c r="J31" s="67"/>
      <c r="K31" s="67"/>
      <c r="L31" s="67"/>
      <c r="M31" s="68"/>
    </row>
    <row r="32" spans="1:17">
      <c r="B32" s="77"/>
      <c r="C32" s="78"/>
      <c r="D32" s="78"/>
      <c r="E32" s="78"/>
      <c r="F32" s="78"/>
      <c r="G32" s="79"/>
      <c r="H32" s="80"/>
      <c r="I32" s="81"/>
      <c r="J32" s="81"/>
      <c r="K32" s="82"/>
      <c r="L32" s="83"/>
      <c r="M32" s="84"/>
      <c r="P32" s="23" t="str">
        <f>+IF(L32="","",VLOOKUP(L32,リスト!$A$2:$B$5,2,FALSE))</f>
        <v/>
      </c>
      <c r="Q32" s="23" t="str">
        <f>+B32&amp;H32</f>
        <v/>
      </c>
    </row>
    <row r="33" spans="1:17">
      <c r="B33" s="85"/>
      <c r="C33" s="86"/>
      <c r="D33" s="86"/>
      <c r="E33" s="86"/>
      <c r="F33" s="86"/>
      <c r="G33" s="87"/>
      <c r="H33" s="80"/>
      <c r="I33" s="81"/>
      <c r="J33" s="81"/>
      <c r="K33" s="82"/>
      <c r="L33" s="83"/>
      <c r="M33" s="84"/>
      <c r="P33" s="23" t="str">
        <f>+IF(L33="","",VLOOKUP(L33,リスト!$A$2:$B$5,2,FALSE))</f>
        <v/>
      </c>
      <c r="Q33" s="23" t="str">
        <f t="shared" ref="Q33" si="2">+B33&amp;H33</f>
        <v/>
      </c>
    </row>
    <row r="34" spans="1:17">
      <c r="B34" s="88"/>
      <c r="C34" s="89"/>
      <c r="D34" s="89"/>
      <c r="E34" s="89"/>
      <c r="F34" s="89"/>
      <c r="G34" s="90"/>
      <c r="H34" s="99"/>
      <c r="I34" s="100"/>
      <c r="J34" s="100"/>
      <c r="K34" s="101"/>
      <c r="L34" s="102"/>
      <c r="M34" s="103"/>
      <c r="P34" s="23" t="str">
        <f>+IF(L34="","",VLOOKUP(L34,リスト!$A$2:$B$5,2,FALSE))</f>
        <v/>
      </c>
      <c r="Q34" s="23" t="str">
        <f>+B34&amp;H34</f>
        <v/>
      </c>
    </row>
    <row r="35" spans="1:17" s="25" customFormat="1" ht="14.25">
      <c r="B35" s="97" t="s">
        <v>70</v>
      </c>
      <c r="C35" s="97"/>
      <c r="D35" s="97"/>
      <c r="E35" s="97"/>
      <c r="F35" s="97"/>
      <c r="G35" s="97"/>
      <c r="H35" s="97"/>
      <c r="I35" s="97"/>
      <c r="J35" s="97"/>
      <c r="K35" s="97"/>
      <c r="L35" s="97"/>
      <c r="M35" s="97"/>
    </row>
    <row r="36" spans="1:17" s="25" customFormat="1" ht="14.25" customHeight="1">
      <c r="B36" s="98" t="s">
        <v>61</v>
      </c>
      <c r="C36" s="98"/>
      <c r="D36" s="98"/>
      <c r="E36" s="98"/>
      <c r="F36" s="98"/>
      <c r="G36" s="98"/>
      <c r="H36" s="98"/>
      <c r="I36" s="98"/>
      <c r="J36" s="98"/>
      <c r="K36" s="98"/>
      <c r="L36" s="98"/>
      <c r="M36" s="98"/>
    </row>
    <row r="37" spans="1:17" s="25" customFormat="1" ht="14.25">
      <c r="B37" s="98"/>
      <c r="C37" s="98"/>
      <c r="D37" s="98"/>
      <c r="E37" s="98"/>
      <c r="F37" s="98"/>
      <c r="G37" s="98"/>
      <c r="H37" s="98"/>
      <c r="I37" s="98"/>
      <c r="J37" s="98"/>
      <c r="K37" s="98"/>
      <c r="L37" s="98"/>
      <c r="M37" s="98"/>
    </row>
    <row r="38" spans="1:17" s="32" customFormat="1" ht="12"/>
    <row r="39" spans="1:17" s="12" customFormat="1">
      <c r="A39" s="91" t="s">
        <v>56</v>
      </c>
      <c r="B39" s="91"/>
      <c r="C39" s="91"/>
      <c r="D39" s="91"/>
      <c r="E39" s="91"/>
      <c r="F39" s="91"/>
      <c r="G39" s="91"/>
      <c r="H39" s="91"/>
      <c r="I39" s="91"/>
      <c r="J39" s="91"/>
      <c r="K39" s="91"/>
      <c r="L39" s="91"/>
      <c r="M39" s="91"/>
    </row>
    <row r="40" spans="1:17" ht="17.25" customHeight="1">
      <c r="B40" s="74" t="s">
        <v>55</v>
      </c>
      <c r="C40" s="75"/>
      <c r="D40" s="75"/>
      <c r="E40" s="75"/>
      <c r="F40" s="75"/>
      <c r="G40" s="75"/>
      <c r="H40" s="75"/>
      <c r="I40" s="75"/>
      <c r="J40" s="75"/>
      <c r="K40" s="75"/>
      <c r="L40" s="75"/>
      <c r="M40" s="76"/>
    </row>
    <row r="41" spans="1:17">
      <c r="B41" s="57"/>
      <c r="C41" s="58"/>
      <c r="D41" s="58"/>
      <c r="E41" s="58"/>
      <c r="F41" s="58"/>
      <c r="G41" s="58"/>
      <c r="H41" s="58"/>
      <c r="I41" s="58"/>
      <c r="J41" s="58"/>
      <c r="K41" s="58"/>
      <c r="L41" s="58"/>
      <c r="M41" s="59"/>
      <c r="P41" s="23" t="str">
        <f>+IF(B41="","",1)</f>
        <v/>
      </c>
      <c r="Q41" s="23">
        <f>+B41</f>
        <v>0</v>
      </c>
    </row>
    <row r="42" spans="1:17">
      <c r="B42" s="60"/>
      <c r="C42" s="61"/>
      <c r="D42" s="61"/>
      <c r="E42" s="61"/>
      <c r="F42" s="61"/>
      <c r="G42" s="61"/>
      <c r="H42" s="61"/>
      <c r="I42" s="61"/>
      <c r="J42" s="61"/>
      <c r="K42" s="61"/>
      <c r="L42" s="61"/>
      <c r="M42" s="62"/>
      <c r="P42" s="23" t="str">
        <f>+IF(B42="","",1)</f>
        <v/>
      </c>
      <c r="Q42" s="23">
        <f>+B42</f>
        <v>0</v>
      </c>
    </row>
    <row r="43" spans="1:17">
      <c r="B43" s="60"/>
      <c r="C43" s="61"/>
      <c r="D43" s="61"/>
      <c r="E43" s="61"/>
      <c r="F43" s="61"/>
      <c r="G43" s="61"/>
      <c r="H43" s="61"/>
      <c r="I43" s="61"/>
      <c r="J43" s="61"/>
      <c r="K43" s="61"/>
      <c r="L43" s="61"/>
      <c r="M43" s="62"/>
      <c r="P43" s="23" t="str">
        <f>+IF(B43="","",1)</f>
        <v/>
      </c>
      <c r="Q43" s="23">
        <f>+B43</f>
        <v>0</v>
      </c>
    </row>
    <row r="44" spans="1:17">
      <c r="B44" s="63"/>
      <c r="C44" s="64"/>
      <c r="D44" s="64"/>
      <c r="E44" s="64"/>
      <c r="F44" s="64"/>
      <c r="G44" s="64"/>
      <c r="H44" s="64"/>
      <c r="I44" s="64"/>
      <c r="J44" s="64"/>
      <c r="K44" s="64"/>
      <c r="L44" s="64"/>
      <c r="M44" s="65"/>
      <c r="P44" s="23" t="str">
        <f>+IF(B44="","",1)</f>
        <v/>
      </c>
      <c r="Q44" s="23">
        <f>+B44</f>
        <v>0</v>
      </c>
    </row>
    <row r="45" spans="1:17" s="25" customFormat="1" ht="14.25" customHeight="1">
      <c r="B45" s="141" t="s">
        <v>94</v>
      </c>
      <c r="C45" s="141"/>
      <c r="D45" s="141"/>
      <c r="E45" s="141"/>
      <c r="F45" s="141"/>
      <c r="G45" s="141"/>
      <c r="H45" s="141"/>
      <c r="I45" s="141"/>
      <c r="J45" s="141"/>
      <c r="K45" s="141"/>
      <c r="L45" s="141"/>
      <c r="M45" s="141"/>
    </row>
    <row r="46" spans="1:17" s="25" customFormat="1">
      <c r="A46" s="12"/>
      <c r="B46" s="142"/>
      <c r="C46" s="142"/>
      <c r="D46" s="142"/>
      <c r="E46" s="142"/>
      <c r="F46" s="142"/>
      <c r="G46" s="142"/>
      <c r="H46" s="142"/>
      <c r="I46" s="142"/>
      <c r="J46" s="142"/>
      <c r="K46" s="142"/>
      <c r="L46" s="142"/>
      <c r="M46" s="142"/>
    </row>
    <row r="47" spans="1:17">
      <c r="B47" s="142"/>
      <c r="C47" s="142"/>
      <c r="D47" s="142"/>
      <c r="E47" s="142"/>
      <c r="F47" s="142"/>
      <c r="G47" s="142"/>
      <c r="H47" s="142"/>
      <c r="I47" s="142"/>
      <c r="J47" s="142"/>
      <c r="K47" s="142"/>
      <c r="L47" s="142"/>
      <c r="M47" s="142"/>
    </row>
  </sheetData>
  <mergeCells count="80">
    <mergeCell ref="B45:M47"/>
    <mergeCell ref="P5:P13"/>
    <mergeCell ref="I6:M6"/>
    <mergeCell ref="B7:C7"/>
    <mergeCell ref="D7:M7"/>
    <mergeCell ref="D8:M8"/>
    <mergeCell ref="D9:F9"/>
    <mergeCell ref="G9:I9"/>
    <mergeCell ref="J9:M9"/>
    <mergeCell ref="D10:F10"/>
    <mergeCell ref="G10:I10"/>
    <mergeCell ref="J10:M10"/>
    <mergeCell ref="D11:M11"/>
    <mergeCell ref="D12:F12"/>
    <mergeCell ref="G12:I12"/>
    <mergeCell ref="J12:M12"/>
    <mergeCell ref="K1:M1"/>
    <mergeCell ref="A2:N2"/>
    <mergeCell ref="A4:I4"/>
    <mergeCell ref="K4:M4"/>
    <mergeCell ref="B5:C5"/>
    <mergeCell ref="B6:C6"/>
    <mergeCell ref="D13:F13"/>
    <mergeCell ref="G13:I13"/>
    <mergeCell ref="J13:M13"/>
    <mergeCell ref="A15:M15"/>
    <mergeCell ref="B16:G16"/>
    <mergeCell ref="H16:M16"/>
    <mergeCell ref="B17:D17"/>
    <mergeCell ref="E17:G17"/>
    <mergeCell ref="H17:J17"/>
    <mergeCell ref="K17:M17"/>
    <mergeCell ref="B24:G24"/>
    <mergeCell ref="H24:K24"/>
    <mergeCell ref="L24:M24"/>
    <mergeCell ref="B18:D18"/>
    <mergeCell ref="E18:G18"/>
    <mergeCell ref="H18:J18"/>
    <mergeCell ref="K18:M18"/>
    <mergeCell ref="B19:D19"/>
    <mergeCell ref="E19:G19"/>
    <mergeCell ref="H19:J19"/>
    <mergeCell ref="K19:M19"/>
    <mergeCell ref="A22:M22"/>
    <mergeCell ref="B23:G23"/>
    <mergeCell ref="H23:K23"/>
    <mergeCell ref="L23:M23"/>
    <mergeCell ref="B25:G25"/>
    <mergeCell ref="H25:K25"/>
    <mergeCell ref="L25:M25"/>
    <mergeCell ref="H34:K34"/>
    <mergeCell ref="L34:M34"/>
    <mergeCell ref="A39:M39"/>
    <mergeCell ref="B26:G26"/>
    <mergeCell ref="H26:K26"/>
    <mergeCell ref="L26:M26"/>
    <mergeCell ref="B27:G27"/>
    <mergeCell ref="H27:K27"/>
    <mergeCell ref="L27:M27"/>
    <mergeCell ref="B28:G28"/>
    <mergeCell ref="L28:M28"/>
    <mergeCell ref="L30:M30"/>
    <mergeCell ref="B35:M35"/>
    <mergeCell ref="B36:M37"/>
    <mergeCell ref="B41:M41"/>
    <mergeCell ref="B42:M42"/>
    <mergeCell ref="B43:M43"/>
    <mergeCell ref="B44:M44"/>
    <mergeCell ref="B29:G29"/>
    <mergeCell ref="H29:K29"/>
    <mergeCell ref="L29:M29"/>
    <mergeCell ref="B40:M40"/>
    <mergeCell ref="B31:M31"/>
    <mergeCell ref="B32:G32"/>
    <mergeCell ref="H32:K32"/>
    <mergeCell ref="L32:M32"/>
    <mergeCell ref="B33:G33"/>
    <mergeCell ref="H33:K33"/>
    <mergeCell ref="L33:M33"/>
    <mergeCell ref="B34:G34"/>
  </mergeCells>
  <phoneticPr fontId="1"/>
  <pageMargins left="0.78740157480314965" right="0.59055118110236227" top="0.78740157480314965" bottom="0.78740157480314965"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リスト!$A$2:$A$5</xm:f>
          </x14:formula1>
          <xm:sqref>L32:M34 L24:M30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tabSelected="1" view="pageBreakPreview" topLeftCell="A31" zoomScale="85" zoomScaleNormal="85" zoomScaleSheetLayoutView="85" workbookViewId="0">
      <selection activeCell="J14" sqref="J14"/>
    </sheetView>
  </sheetViews>
  <sheetFormatPr defaultColWidth="9" defaultRowHeight="17.25"/>
  <cols>
    <col min="1" max="1" width="3.125" style="12" customWidth="1"/>
    <col min="2" max="2" width="7" style="24" bestFit="1" customWidth="1"/>
    <col min="3" max="3" width="8.625" style="24" bestFit="1" customWidth="1"/>
    <col min="4" max="12" width="7.375" style="24" customWidth="1"/>
    <col min="13" max="13" width="3.125" style="24" customWidth="1"/>
    <col min="14" max="14" width="1.25" style="24" customWidth="1"/>
    <col min="15" max="15" width="4.5" style="24" customWidth="1"/>
    <col min="16" max="16" width="13.625" style="24" customWidth="1"/>
    <col min="17" max="16384" width="9" style="24"/>
  </cols>
  <sheetData>
    <row r="1" spans="1:19">
      <c r="B1" s="43" t="s">
        <v>78</v>
      </c>
      <c r="K1" s="135"/>
      <c r="L1" s="135"/>
      <c r="M1" s="135"/>
    </row>
    <row r="2" spans="1:19" s="11" customFormat="1" ht="24">
      <c r="A2" s="136" t="s">
        <v>85</v>
      </c>
      <c r="B2" s="136"/>
      <c r="C2" s="136"/>
      <c r="D2" s="136"/>
      <c r="E2" s="136"/>
      <c r="F2" s="136"/>
      <c r="G2" s="136"/>
      <c r="H2" s="136"/>
      <c r="I2" s="136"/>
      <c r="J2" s="136"/>
      <c r="K2" s="136"/>
      <c r="L2" s="136"/>
      <c r="M2" s="136"/>
      <c r="N2" s="136"/>
    </row>
    <row r="3" spans="1:19">
      <c r="A3" s="2"/>
      <c r="B3" s="3"/>
      <c r="C3" s="3"/>
      <c r="D3" s="3"/>
      <c r="E3" s="3"/>
      <c r="F3" s="3"/>
      <c r="G3" s="3"/>
      <c r="H3" s="3"/>
      <c r="I3" s="3"/>
      <c r="J3" s="3"/>
      <c r="K3" s="3"/>
      <c r="L3" s="3"/>
      <c r="M3" s="3"/>
    </row>
    <row r="4" spans="1:19" s="12" customFormat="1">
      <c r="A4" s="137" t="s">
        <v>29</v>
      </c>
      <c r="B4" s="137"/>
      <c r="C4" s="137"/>
      <c r="D4" s="137"/>
      <c r="E4" s="137"/>
      <c r="F4" s="137"/>
      <c r="G4" s="137"/>
      <c r="H4" s="137"/>
      <c r="I4" s="137"/>
      <c r="J4" s="4" t="s">
        <v>14</v>
      </c>
      <c r="K4" s="167">
        <v>45757</v>
      </c>
      <c r="L4" s="167"/>
      <c r="M4" s="167"/>
    </row>
    <row r="5" spans="1:19" ht="17.25" customHeight="1">
      <c r="A5" s="31"/>
      <c r="B5" s="139" t="s">
        <v>79</v>
      </c>
      <c r="C5" s="140"/>
      <c r="D5" s="169" t="s">
        <v>88</v>
      </c>
      <c r="E5" s="170"/>
      <c r="F5" s="170"/>
      <c r="G5" s="170"/>
      <c r="H5" s="170"/>
      <c r="I5" s="170"/>
      <c r="J5" s="170"/>
      <c r="K5" s="170"/>
      <c r="L5" s="170"/>
      <c r="M5" s="171"/>
      <c r="P5" s="143" t="s">
        <v>30</v>
      </c>
      <c r="Q5" s="13"/>
      <c r="R5" s="13"/>
      <c r="S5" s="13"/>
    </row>
    <row r="6" spans="1:19">
      <c r="A6" s="31"/>
      <c r="B6" s="129" t="s">
        <v>87</v>
      </c>
      <c r="C6" s="130"/>
      <c r="D6" s="168">
        <v>45748</v>
      </c>
      <c r="E6" s="160"/>
      <c r="F6" s="160"/>
      <c r="G6" s="160"/>
      <c r="H6" s="5" t="s">
        <v>15</v>
      </c>
      <c r="I6" s="160">
        <v>46112</v>
      </c>
      <c r="J6" s="160"/>
      <c r="K6" s="160"/>
      <c r="L6" s="160"/>
      <c r="M6" s="161"/>
      <c r="P6" s="143"/>
      <c r="Q6" s="13"/>
      <c r="R6" s="13"/>
      <c r="S6" s="13"/>
    </row>
    <row r="7" spans="1:19">
      <c r="A7" s="31"/>
      <c r="B7" s="129" t="s">
        <v>81</v>
      </c>
      <c r="C7" s="146"/>
      <c r="D7" s="147" t="s">
        <v>21</v>
      </c>
      <c r="E7" s="148"/>
      <c r="F7" s="148"/>
      <c r="G7" s="148"/>
      <c r="H7" s="148"/>
      <c r="I7" s="148"/>
      <c r="J7" s="148"/>
      <c r="K7" s="148"/>
      <c r="L7" s="148"/>
      <c r="M7" s="149"/>
      <c r="P7" s="143"/>
      <c r="Q7" s="13"/>
      <c r="R7" s="13"/>
      <c r="S7" s="13"/>
    </row>
    <row r="8" spans="1:19">
      <c r="A8" s="31"/>
      <c r="B8" s="6" t="s">
        <v>16</v>
      </c>
      <c r="C8" s="21" t="s">
        <v>9</v>
      </c>
      <c r="D8" s="150" t="s">
        <v>89</v>
      </c>
      <c r="E8" s="151"/>
      <c r="F8" s="151"/>
      <c r="G8" s="151"/>
      <c r="H8" s="151"/>
      <c r="I8" s="151"/>
      <c r="J8" s="151"/>
      <c r="K8" s="151"/>
      <c r="L8" s="151"/>
      <c r="M8" s="152"/>
      <c r="P8" s="143"/>
      <c r="Q8" s="13"/>
      <c r="R8" s="13"/>
      <c r="S8" s="13"/>
    </row>
    <row r="9" spans="1:19">
      <c r="A9" s="31"/>
      <c r="B9" s="7"/>
      <c r="C9" s="21" t="s">
        <v>10</v>
      </c>
      <c r="D9" s="162" t="s">
        <v>73</v>
      </c>
      <c r="E9" s="163"/>
      <c r="F9" s="164"/>
      <c r="G9" s="162" t="s">
        <v>74</v>
      </c>
      <c r="H9" s="163"/>
      <c r="I9" s="164"/>
      <c r="J9" s="162"/>
      <c r="K9" s="163"/>
      <c r="L9" s="163"/>
      <c r="M9" s="165"/>
      <c r="P9" s="143"/>
      <c r="Q9" s="13"/>
      <c r="R9" s="13"/>
      <c r="S9" s="13"/>
    </row>
    <row r="10" spans="1:19">
      <c r="A10" s="31"/>
      <c r="B10" s="8"/>
      <c r="C10" s="21" t="s">
        <v>11</v>
      </c>
      <c r="D10" s="162" t="s">
        <v>22</v>
      </c>
      <c r="E10" s="163"/>
      <c r="F10" s="164"/>
      <c r="G10" s="162" t="s">
        <v>22</v>
      </c>
      <c r="H10" s="163"/>
      <c r="I10" s="164"/>
      <c r="J10" s="162" t="s">
        <v>22</v>
      </c>
      <c r="K10" s="163"/>
      <c r="L10" s="163"/>
      <c r="M10" s="165"/>
      <c r="P10" s="143"/>
      <c r="Q10" s="13"/>
      <c r="R10" s="13"/>
      <c r="S10" s="13"/>
    </row>
    <row r="11" spans="1:19">
      <c r="A11" s="31"/>
      <c r="B11" s="6" t="s">
        <v>17</v>
      </c>
      <c r="C11" s="21" t="s">
        <v>12</v>
      </c>
      <c r="D11" s="153" t="s">
        <v>90</v>
      </c>
      <c r="E11" s="154"/>
      <c r="F11" s="154"/>
      <c r="G11" s="154"/>
      <c r="H11" s="154"/>
      <c r="I11" s="154"/>
      <c r="J11" s="154"/>
      <c r="K11" s="154"/>
      <c r="L11" s="154"/>
      <c r="M11" s="156"/>
      <c r="P11" s="143"/>
    </row>
    <row r="12" spans="1:19">
      <c r="A12" s="31"/>
      <c r="B12" s="7"/>
      <c r="C12" s="21" t="s">
        <v>10</v>
      </c>
      <c r="D12" s="162" t="s">
        <v>75</v>
      </c>
      <c r="E12" s="163"/>
      <c r="F12" s="164"/>
      <c r="G12" s="166" t="s">
        <v>76</v>
      </c>
      <c r="H12" s="163"/>
      <c r="I12" s="164"/>
      <c r="J12" s="162"/>
      <c r="K12" s="163"/>
      <c r="L12" s="163"/>
      <c r="M12" s="165"/>
      <c r="P12" s="143"/>
    </row>
    <row r="13" spans="1:19">
      <c r="A13" s="31"/>
      <c r="B13" s="9"/>
      <c r="C13" s="10" t="s">
        <v>13</v>
      </c>
      <c r="D13" s="172" t="s">
        <v>22</v>
      </c>
      <c r="E13" s="173"/>
      <c r="F13" s="174"/>
      <c r="G13" s="175" t="s">
        <v>22</v>
      </c>
      <c r="H13" s="173"/>
      <c r="I13" s="174"/>
      <c r="J13" s="172"/>
      <c r="K13" s="173"/>
      <c r="L13" s="173"/>
      <c r="M13" s="176"/>
      <c r="P13" s="143"/>
    </row>
    <row r="14" spans="1:19" s="32" customFormat="1" ht="12"/>
    <row r="15" spans="1:19" s="12" customFormat="1">
      <c r="A15" s="91" t="s">
        <v>18</v>
      </c>
      <c r="B15" s="91"/>
      <c r="C15" s="91"/>
      <c r="D15" s="91"/>
      <c r="E15" s="91"/>
      <c r="F15" s="91"/>
      <c r="G15" s="91"/>
      <c r="H15" s="91"/>
      <c r="I15" s="91"/>
      <c r="J15" s="91"/>
      <c r="K15" s="91"/>
      <c r="L15" s="91"/>
      <c r="M15" s="91"/>
    </row>
    <row r="16" spans="1:19">
      <c r="B16" s="126" t="s">
        <v>16</v>
      </c>
      <c r="C16" s="127"/>
      <c r="D16" s="127"/>
      <c r="E16" s="127"/>
      <c r="F16" s="127"/>
      <c r="G16" s="128"/>
      <c r="H16" s="126" t="s">
        <v>1</v>
      </c>
      <c r="I16" s="127"/>
      <c r="J16" s="127"/>
      <c r="K16" s="127"/>
      <c r="L16" s="127"/>
      <c r="M16" s="128"/>
    </row>
    <row r="17" spans="1:17">
      <c r="B17" s="106" t="s">
        <v>2</v>
      </c>
      <c r="C17" s="107"/>
      <c r="D17" s="108"/>
      <c r="E17" s="109">
        <v>0.35416666666666669</v>
      </c>
      <c r="F17" s="110"/>
      <c r="G17" s="111"/>
      <c r="H17" s="106" t="s">
        <v>2</v>
      </c>
      <c r="I17" s="107"/>
      <c r="J17" s="108"/>
      <c r="K17" s="112">
        <v>0.375</v>
      </c>
      <c r="L17" s="113"/>
      <c r="M17" s="114"/>
    </row>
    <row r="18" spans="1:17">
      <c r="B18" s="106" t="s">
        <v>3</v>
      </c>
      <c r="C18" s="107"/>
      <c r="D18" s="108"/>
      <c r="E18" s="109">
        <v>0.70833333333333337</v>
      </c>
      <c r="F18" s="110"/>
      <c r="G18" s="111"/>
      <c r="H18" s="106" t="s">
        <v>3</v>
      </c>
      <c r="I18" s="107"/>
      <c r="J18" s="108"/>
      <c r="K18" s="112">
        <v>0.75</v>
      </c>
      <c r="L18" s="113"/>
      <c r="M18" s="114"/>
    </row>
    <row r="19" spans="1:17">
      <c r="B19" s="115" t="s">
        <v>6</v>
      </c>
      <c r="C19" s="116"/>
      <c r="D19" s="117"/>
      <c r="E19" s="118" t="s">
        <v>83</v>
      </c>
      <c r="F19" s="119"/>
      <c r="G19" s="120"/>
      <c r="H19" s="115" t="s">
        <v>6</v>
      </c>
      <c r="I19" s="116"/>
      <c r="J19" s="117"/>
      <c r="K19" s="118" t="s">
        <v>91</v>
      </c>
      <c r="L19" s="119"/>
      <c r="M19" s="120"/>
    </row>
    <row r="20" spans="1:17" s="27" customFormat="1" ht="14.25">
      <c r="B20" s="28"/>
      <c r="C20" s="26" t="s">
        <v>7</v>
      </c>
      <c r="D20" s="28"/>
      <c r="E20" s="29"/>
      <c r="F20" s="29"/>
      <c r="G20" s="29"/>
      <c r="H20" s="28"/>
      <c r="I20" s="28"/>
      <c r="J20" s="28"/>
      <c r="K20" s="29"/>
      <c r="L20" s="30"/>
      <c r="M20" s="30"/>
    </row>
    <row r="21" spans="1:17" s="32" customFormat="1" ht="12"/>
    <row r="22" spans="1:17" s="12" customFormat="1">
      <c r="A22" s="91" t="s">
        <v>28</v>
      </c>
      <c r="B22" s="91"/>
      <c r="C22" s="91"/>
      <c r="D22" s="91"/>
      <c r="E22" s="91"/>
      <c r="F22" s="91"/>
      <c r="G22" s="91"/>
      <c r="H22" s="91"/>
      <c r="I22" s="91"/>
      <c r="J22" s="91"/>
      <c r="K22" s="91"/>
      <c r="L22" s="91"/>
      <c r="M22" s="91"/>
    </row>
    <row r="23" spans="1:17">
      <c r="B23" s="124" t="s">
        <v>4</v>
      </c>
      <c r="C23" s="124"/>
      <c r="D23" s="124"/>
      <c r="E23" s="124"/>
      <c r="F23" s="124"/>
      <c r="G23" s="124"/>
      <c r="H23" s="124" t="s">
        <v>19</v>
      </c>
      <c r="I23" s="124"/>
      <c r="J23" s="124"/>
      <c r="K23" s="124"/>
      <c r="L23" s="125" t="s">
        <v>5</v>
      </c>
      <c r="M23" s="125"/>
    </row>
    <row r="24" spans="1:17">
      <c r="B24" s="66" t="s">
        <v>58</v>
      </c>
      <c r="C24" s="67"/>
      <c r="D24" s="67"/>
      <c r="E24" s="67"/>
      <c r="F24" s="67"/>
      <c r="G24" s="68"/>
      <c r="H24" s="177" t="s">
        <v>51</v>
      </c>
      <c r="I24" s="177"/>
      <c r="J24" s="177"/>
      <c r="K24" s="177"/>
      <c r="L24" s="178" t="s">
        <v>24</v>
      </c>
      <c r="M24" s="178"/>
      <c r="P24" s="23">
        <f>+IF(L24="","",VLOOKUP(L24,リスト!$A$2:$B$5,2,FALSE))</f>
        <v>1</v>
      </c>
      <c r="Q24" s="23" t="str">
        <f t="shared" ref="Q24:Q29" si="0">+B24&amp;H24</f>
        <v>（１）月曜日（休日明け）を依頼の期限日としない月曜日等（第三者の要求対応を除く）</v>
      </c>
    </row>
    <row r="25" spans="1:17">
      <c r="B25" s="66" t="s">
        <v>59</v>
      </c>
      <c r="C25" s="67"/>
      <c r="D25" s="67"/>
      <c r="E25" s="67"/>
      <c r="F25" s="67"/>
      <c r="G25" s="68"/>
      <c r="H25" s="179" t="s">
        <v>53</v>
      </c>
      <c r="I25" s="179"/>
      <c r="J25" s="179"/>
      <c r="K25" s="179"/>
      <c r="L25" s="180" t="s">
        <v>24</v>
      </c>
      <c r="M25" s="180"/>
      <c r="P25" s="23">
        <f>+IF(L25="","",VLOOKUP(L25,リスト!$A$2:$B$5,2,FALSE))</f>
        <v>1</v>
      </c>
      <c r="Q25" s="23" t="str">
        <f t="shared" si="0"/>
        <v>（２）ノー残業デーは勤務時間外の依頼はしない金曜日等（第三者の要求対応を除く）</v>
      </c>
    </row>
    <row r="26" spans="1:17">
      <c r="B26" s="66" t="s">
        <v>60</v>
      </c>
      <c r="C26" s="67"/>
      <c r="D26" s="67"/>
      <c r="E26" s="67"/>
      <c r="F26" s="67"/>
      <c r="G26" s="68"/>
      <c r="H26" s="179" t="s">
        <v>52</v>
      </c>
      <c r="I26" s="179"/>
      <c r="J26" s="179"/>
      <c r="K26" s="179"/>
      <c r="L26" s="180" t="s">
        <v>24</v>
      </c>
      <c r="M26" s="180"/>
      <c r="P26" s="23">
        <f>+IF(L26="","",VLOOKUP(L26,リスト!$A$2:$B$5,2,FALSE))</f>
        <v>1</v>
      </c>
      <c r="Q26" s="23" t="str">
        <f t="shared" si="0"/>
        <v>（３）金曜日（休日前）に依頼しない毎週水曜日（第三者の要求対応を除く）</v>
      </c>
    </row>
    <row r="27" spans="1:17" ht="31.15" customHeight="1">
      <c r="B27" s="94" t="s">
        <v>92</v>
      </c>
      <c r="C27" s="67"/>
      <c r="D27" s="67"/>
      <c r="E27" s="67"/>
      <c r="F27" s="67"/>
      <c r="G27" s="68"/>
      <c r="H27" s="157"/>
      <c r="I27" s="158"/>
      <c r="J27" s="158"/>
      <c r="K27" s="159"/>
      <c r="L27" s="83" t="s">
        <v>24</v>
      </c>
      <c r="M27" s="84"/>
      <c r="P27" s="23">
        <f>+IF(L27="","",VLOOKUP(L27,リスト!$A$2:$B$5,2,FALSE))</f>
        <v>1</v>
      </c>
      <c r="Q27" s="23" t="str">
        <f t="shared" si="0"/>
        <v>（４）打合せの開始時に終了時刻を定め、原則その時刻内
　　に完了する</v>
      </c>
    </row>
    <row r="28" spans="1:17">
      <c r="B28" s="94" t="s">
        <v>93</v>
      </c>
      <c r="C28" s="67"/>
      <c r="D28" s="67"/>
      <c r="E28" s="67"/>
      <c r="F28" s="67"/>
      <c r="G28" s="68"/>
      <c r="H28" s="157" t="s">
        <v>67</v>
      </c>
      <c r="I28" s="158"/>
      <c r="J28" s="158"/>
      <c r="K28" s="159"/>
      <c r="L28" s="83" t="s">
        <v>24</v>
      </c>
      <c r="M28" s="84"/>
      <c r="P28" s="23">
        <f>+IF(L28="","",VLOOKUP(L28,リスト!$A$2:$B$5,2,FALSE))</f>
        <v>1</v>
      </c>
      <c r="Q28" s="23" t="str">
        <f t="shared" si="0"/>
        <v>（５）業務時間終了間際、業務時間外の打合せは行わない１６時以降開始する打合せを行わない。</v>
      </c>
    </row>
    <row r="29" spans="1:17">
      <c r="B29" s="66" t="s">
        <v>62</v>
      </c>
      <c r="C29" s="67"/>
      <c r="D29" s="67"/>
      <c r="E29" s="67"/>
      <c r="F29" s="67"/>
      <c r="G29" s="68"/>
      <c r="H29" s="157"/>
      <c r="I29" s="158"/>
      <c r="J29" s="158"/>
      <c r="K29" s="159"/>
      <c r="L29" s="83" t="s">
        <v>24</v>
      </c>
      <c r="M29" s="84"/>
      <c r="P29" s="23">
        <f>+IF(L29="","",VLOOKUP(L29,リスト!$A$2:$B$5,2,FALSE))</f>
        <v>1</v>
      </c>
      <c r="Q29" s="23" t="str">
        <f t="shared" si="0"/>
        <v>（６）作業内容に見合った作業期間を確保する。</v>
      </c>
    </row>
    <row r="30" spans="1:17">
      <c r="B30" s="39" t="s">
        <v>72</v>
      </c>
      <c r="C30" s="38"/>
      <c r="D30" s="38"/>
      <c r="E30" s="38"/>
      <c r="F30" s="38"/>
      <c r="G30" s="38"/>
      <c r="H30" s="36"/>
      <c r="I30" s="37"/>
      <c r="J30" s="37"/>
      <c r="K30" s="37"/>
      <c r="L30" s="183" t="s">
        <v>24</v>
      </c>
      <c r="M30" s="184"/>
      <c r="P30" s="23">
        <f>+IF(L30="","",VLOOKUP(L30,リスト!$A$2:$B$5,2,FALSE))</f>
        <v>1</v>
      </c>
      <c r="Q30" s="23" t="str">
        <f t="shared" ref="Q30" si="1">+B30&amp;H30</f>
        <v>（７）業務時間外に応答が必要な連絡を行わない。</v>
      </c>
    </row>
    <row r="31" spans="1:17">
      <c r="B31" s="66" t="s">
        <v>71</v>
      </c>
      <c r="C31" s="67"/>
      <c r="D31" s="67"/>
      <c r="E31" s="67"/>
      <c r="F31" s="67"/>
      <c r="G31" s="67"/>
      <c r="H31" s="67"/>
      <c r="I31" s="67"/>
      <c r="J31" s="67"/>
      <c r="K31" s="67"/>
      <c r="L31" s="67"/>
      <c r="M31" s="68"/>
    </row>
    <row r="32" spans="1:17">
      <c r="B32" s="181" t="s">
        <v>23</v>
      </c>
      <c r="C32" s="181"/>
      <c r="D32" s="181"/>
      <c r="E32" s="181"/>
      <c r="F32" s="181"/>
      <c r="G32" s="181"/>
      <c r="H32" s="182"/>
      <c r="I32" s="182"/>
      <c r="J32" s="182"/>
      <c r="K32" s="182"/>
      <c r="L32" s="180" t="s">
        <v>26</v>
      </c>
      <c r="M32" s="180"/>
      <c r="P32" s="23">
        <f>+IF(L32="","",VLOOKUP(L32,リスト!$A$2:$B$5,2,FALSE))</f>
        <v>2</v>
      </c>
      <c r="Q32" s="23" t="str">
        <f>+B32&amp;H32</f>
        <v>打合せは１０時～１６時までの時間とする</v>
      </c>
    </row>
    <row r="33" spans="1:17">
      <c r="B33" s="181" t="s">
        <v>68</v>
      </c>
      <c r="C33" s="181"/>
      <c r="D33" s="181"/>
      <c r="E33" s="181"/>
      <c r="F33" s="181"/>
      <c r="G33" s="181"/>
      <c r="H33" s="182"/>
      <c r="I33" s="182"/>
      <c r="J33" s="182"/>
      <c r="K33" s="182"/>
      <c r="L33" s="180" t="s">
        <v>26</v>
      </c>
      <c r="M33" s="180"/>
      <c r="P33" s="23">
        <f>+IF(L33="","",VLOOKUP(L33,リスト!$A$2:$B$5,2,FALSE))</f>
        <v>2</v>
      </c>
      <c r="Q33" s="23" t="str">
        <f>+B33&amp;H33</f>
        <v>ノー残業デーは定時の帰宅に心がける</v>
      </c>
    </row>
    <row r="34" spans="1:17">
      <c r="B34" s="187" t="s">
        <v>77</v>
      </c>
      <c r="C34" s="187"/>
      <c r="D34" s="187"/>
      <c r="E34" s="187"/>
      <c r="F34" s="187"/>
      <c r="G34" s="187"/>
      <c r="H34" s="188"/>
      <c r="I34" s="188"/>
      <c r="J34" s="188"/>
      <c r="K34" s="188"/>
      <c r="L34" s="102" t="s">
        <v>26</v>
      </c>
      <c r="M34" s="103"/>
      <c r="P34" s="23">
        <f>+IF(L34="","",VLOOKUP(L34,リスト!$A$2:$B$5,2,FALSE))</f>
        <v>2</v>
      </c>
      <c r="Q34" s="23" t="str">
        <f>+B34&amp;H34</f>
        <v>打合せはＷＥＢ会議を活用するなど、効率的な実施に努める</v>
      </c>
    </row>
    <row r="35" spans="1:17" s="25" customFormat="1" ht="14.25">
      <c r="B35" s="55" t="s">
        <v>69</v>
      </c>
      <c r="C35" s="55"/>
      <c r="D35" s="32"/>
      <c r="E35" s="32"/>
      <c r="F35" s="32"/>
      <c r="G35" s="32"/>
      <c r="H35" s="32"/>
      <c r="I35" s="32"/>
      <c r="J35" s="32"/>
      <c r="K35" s="32"/>
      <c r="L35" s="32"/>
      <c r="M35" s="32"/>
    </row>
    <row r="36" spans="1:17" s="25" customFormat="1" ht="14.25" customHeight="1">
      <c r="B36" s="98" t="s">
        <v>31</v>
      </c>
      <c r="C36" s="98"/>
      <c r="D36" s="98"/>
      <c r="E36" s="98"/>
      <c r="F36" s="98"/>
      <c r="G36" s="98"/>
      <c r="H36" s="98"/>
      <c r="I36" s="98"/>
      <c r="J36" s="98"/>
      <c r="K36" s="98"/>
      <c r="L36" s="98"/>
      <c r="M36" s="98"/>
    </row>
    <row r="37" spans="1:17" s="25" customFormat="1" ht="14.25">
      <c r="B37" s="98"/>
      <c r="C37" s="98"/>
      <c r="D37" s="98"/>
      <c r="E37" s="98"/>
      <c r="F37" s="98"/>
      <c r="G37" s="98"/>
      <c r="H37" s="98"/>
      <c r="I37" s="98"/>
      <c r="J37" s="98"/>
      <c r="K37" s="98"/>
      <c r="L37" s="98"/>
      <c r="M37" s="98"/>
    </row>
    <row r="38" spans="1:17" s="32" customFormat="1" ht="12"/>
    <row r="39" spans="1:17" s="12" customFormat="1">
      <c r="A39" s="91" t="s">
        <v>56</v>
      </c>
      <c r="B39" s="91"/>
      <c r="C39" s="91"/>
      <c r="D39" s="91"/>
      <c r="E39" s="91"/>
      <c r="F39" s="91"/>
      <c r="G39" s="91"/>
      <c r="H39" s="91"/>
      <c r="I39" s="91"/>
      <c r="J39" s="91"/>
      <c r="K39" s="91"/>
      <c r="L39" s="91"/>
      <c r="M39" s="91"/>
    </row>
    <row r="40" spans="1:17">
      <c r="B40" s="74" t="s">
        <v>55</v>
      </c>
      <c r="C40" s="75"/>
      <c r="D40" s="75"/>
      <c r="E40" s="75"/>
      <c r="F40" s="75"/>
      <c r="G40" s="75"/>
      <c r="H40" s="75"/>
      <c r="I40" s="75"/>
      <c r="J40" s="75"/>
      <c r="K40" s="75"/>
      <c r="L40" s="75"/>
      <c r="M40" s="76"/>
    </row>
    <row r="41" spans="1:17">
      <c r="B41" s="189" t="s">
        <v>50</v>
      </c>
      <c r="C41" s="190"/>
      <c r="D41" s="190"/>
      <c r="E41" s="190"/>
      <c r="F41" s="190"/>
      <c r="G41" s="190"/>
      <c r="H41" s="190"/>
      <c r="I41" s="190"/>
      <c r="J41" s="190"/>
      <c r="K41" s="190"/>
      <c r="L41" s="190"/>
      <c r="M41" s="191"/>
      <c r="P41" s="23">
        <f>+IF(B41="","",1)</f>
        <v>1</v>
      </c>
      <c r="Q41" s="23" t="str">
        <f>+B41</f>
        <v>権利者等との調整の結果、休日の作業となる場合は休日明け日（●曜日）を振替日（休日）とする。</v>
      </c>
    </row>
    <row r="42" spans="1:17">
      <c r="B42" s="192" t="s">
        <v>54</v>
      </c>
      <c r="C42" s="193"/>
      <c r="D42" s="193"/>
      <c r="E42" s="193"/>
      <c r="F42" s="193"/>
      <c r="G42" s="193"/>
      <c r="H42" s="193"/>
      <c r="I42" s="193"/>
      <c r="J42" s="193"/>
      <c r="K42" s="193"/>
      <c r="L42" s="193"/>
      <c r="M42" s="194"/>
      <c r="P42" s="23">
        <f>+IF(B42="","",1)</f>
        <v>1</v>
      </c>
      <c r="Q42" s="23" t="str">
        <f>+B42</f>
        <v>ノー残業デーは権利者等の第三者の要求によるものを除き勤務時間外の業務対応を求めない。</v>
      </c>
    </row>
    <row r="43" spans="1:17">
      <c r="B43" s="192"/>
      <c r="C43" s="193"/>
      <c r="D43" s="193"/>
      <c r="E43" s="193"/>
      <c r="F43" s="193"/>
      <c r="G43" s="193"/>
      <c r="H43" s="193"/>
      <c r="I43" s="193"/>
      <c r="J43" s="193"/>
      <c r="K43" s="193"/>
      <c r="L43" s="193"/>
      <c r="M43" s="194"/>
      <c r="P43" s="23" t="str">
        <f>+IF(B43="","",1)</f>
        <v/>
      </c>
      <c r="Q43" s="23">
        <f>+B43</f>
        <v>0</v>
      </c>
    </row>
    <row r="44" spans="1:17">
      <c r="B44" s="195"/>
      <c r="C44" s="196"/>
      <c r="D44" s="196"/>
      <c r="E44" s="196"/>
      <c r="F44" s="196"/>
      <c r="G44" s="196"/>
      <c r="H44" s="196"/>
      <c r="I44" s="196"/>
      <c r="J44" s="196"/>
      <c r="K44" s="196"/>
      <c r="L44" s="196"/>
      <c r="M44" s="197"/>
      <c r="P44" s="23" t="str">
        <f>+IF(B44="","",1)</f>
        <v/>
      </c>
      <c r="Q44" s="23">
        <f>+B44</f>
        <v>0</v>
      </c>
    </row>
    <row r="45" spans="1:17" s="25" customFormat="1" ht="14.25" customHeight="1">
      <c r="B45" s="185" t="s">
        <v>96</v>
      </c>
      <c r="C45" s="185"/>
      <c r="D45" s="185"/>
      <c r="E45" s="185"/>
      <c r="F45" s="185"/>
      <c r="G45" s="185"/>
      <c r="H45" s="185"/>
      <c r="I45" s="185"/>
      <c r="J45" s="185"/>
      <c r="K45" s="185"/>
      <c r="L45" s="185"/>
      <c r="M45" s="185"/>
    </row>
    <row r="46" spans="1:17" s="25" customFormat="1">
      <c r="A46" s="12"/>
      <c r="B46" s="186"/>
      <c r="C46" s="186"/>
      <c r="D46" s="186"/>
      <c r="E46" s="186"/>
      <c r="F46" s="186"/>
      <c r="G46" s="186"/>
      <c r="H46" s="186"/>
      <c r="I46" s="186"/>
      <c r="J46" s="186"/>
      <c r="K46" s="186"/>
      <c r="L46" s="186"/>
      <c r="M46" s="186"/>
    </row>
    <row r="47" spans="1:17">
      <c r="B47" s="186"/>
      <c r="C47" s="186"/>
      <c r="D47" s="186"/>
      <c r="E47" s="186"/>
      <c r="F47" s="186"/>
      <c r="G47" s="186"/>
      <c r="H47" s="186"/>
      <c r="I47" s="186"/>
      <c r="J47" s="186"/>
      <c r="K47" s="186"/>
      <c r="L47" s="186"/>
      <c r="M47" s="186"/>
    </row>
    <row r="48" spans="1:17">
      <c r="B48" s="24" t="s">
        <v>95</v>
      </c>
    </row>
  </sheetData>
  <mergeCells count="82">
    <mergeCell ref="B45:M47"/>
    <mergeCell ref="B33:G33"/>
    <mergeCell ref="H33:K33"/>
    <mergeCell ref="L33:M33"/>
    <mergeCell ref="B34:G34"/>
    <mergeCell ref="H34:K34"/>
    <mergeCell ref="L34:M34"/>
    <mergeCell ref="A39:M39"/>
    <mergeCell ref="B40:M40"/>
    <mergeCell ref="B41:M41"/>
    <mergeCell ref="B42:M42"/>
    <mergeCell ref="B43:M43"/>
    <mergeCell ref="B44:M44"/>
    <mergeCell ref="B36:M37"/>
    <mergeCell ref="B29:G29"/>
    <mergeCell ref="H29:K29"/>
    <mergeCell ref="L29:M29"/>
    <mergeCell ref="B31:M31"/>
    <mergeCell ref="B32:G32"/>
    <mergeCell ref="H32:K32"/>
    <mergeCell ref="L32:M32"/>
    <mergeCell ref="L30:M30"/>
    <mergeCell ref="B26:G26"/>
    <mergeCell ref="H26:K26"/>
    <mergeCell ref="L26:M26"/>
    <mergeCell ref="B27:G27"/>
    <mergeCell ref="H27:K27"/>
    <mergeCell ref="L27:M27"/>
    <mergeCell ref="B23:G23"/>
    <mergeCell ref="H23:K23"/>
    <mergeCell ref="L23:M23"/>
    <mergeCell ref="B25:G25"/>
    <mergeCell ref="H25:K25"/>
    <mergeCell ref="L25:M25"/>
    <mergeCell ref="B17:D17"/>
    <mergeCell ref="E17:G17"/>
    <mergeCell ref="H17:J17"/>
    <mergeCell ref="K17:M17"/>
    <mergeCell ref="B24:G24"/>
    <mergeCell ref="H24:K24"/>
    <mergeCell ref="L24:M24"/>
    <mergeCell ref="B18:D18"/>
    <mergeCell ref="E18:G18"/>
    <mergeCell ref="H18:J18"/>
    <mergeCell ref="K18:M18"/>
    <mergeCell ref="B19:D19"/>
    <mergeCell ref="E19:G19"/>
    <mergeCell ref="H19:J19"/>
    <mergeCell ref="K19:M19"/>
    <mergeCell ref="A22:M22"/>
    <mergeCell ref="D13:F13"/>
    <mergeCell ref="G13:I13"/>
    <mergeCell ref="J13:M13"/>
    <mergeCell ref="A15:M15"/>
    <mergeCell ref="B16:G16"/>
    <mergeCell ref="H16:M16"/>
    <mergeCell ref="G12:I12"/>
    <mergeCell ref="J12:M12"/>
    <mergeCell ref="K1:M1"/>
    <mergeCell ref="A2:N2"/>
    <mergeCell ref="A4:I4"/>
    <mergeCell ref="K4:M4"/>
    <mergeCell ref="B5:C5"/>
    <mergeCell ref="D6:G6"/>
    <mergeCell ref="B6:C6"/>
    <mergeCell ref="D5:M5"/>
    <mergeCell ref="B28:G28"/>
    <mergeCell ref="H28:K28"/>
    <mergeCell ref="L28:M28"/>
    <mergeCell ref="P5:P13"/>
    <mergeCell ref="I6:M6"/>
    <mergeCell ref="B7:C7"/>
    <mergeCell ref="D7:M7"/>
    <mergeCell ref="D8:M8"/>
    <mergeCell ref="D9:F9"/>
    <mergeCell ref="G9:I9"/>
    <mergeCell ref="J9:M9"/>
    <mergeCell ref="D10:F10"/>
    <mergeCell ref="G10:I10"/>
    <mergeCell ref="J10:M10"/>
    <mergeCell ref="D11:M11"/>
    <mergeCell ref="D12:F12"/>
  </mergeCells>
  <phoneticPr fontId="1"/>
  <pageMargins left="0.78740157480314965" right="0.59055118110236227" top="0.78740157480314965" bottom="0.78740157480314965"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リスト!$A$2:$A$5</xm:f>
          </x14:formula1>
          <xm:sqref>L32:M34 L24:M30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tabSelected="1" view="pageBreakPreview" topLeftCell="A4" zoomScale="85" zoomScaleNormal="85" zoomScaleSheetLayoutView="85" workbookViewId="0">
      <selection activeCell="J14" sqref="J14"/>
    </sheetView>
  </sheetViews>
  <sheetFormatPr defaultColWidth="9" defaultRowHeight="17.25"/>
  <cols>
    <col min="1" max="1" width="3.125" style="12" customWidth="1"/>
    <col min="2" max="2" width="7" style="24" bestFit="1" customWidth="1"/>
    <col min="3" max="3" width="8.625" style="24" bestFit="1" customWidth="1"/>
    <col min="4" max="12" width="7.375" style="24" customWidth="1"/>
    <col min="13" max="13" width="3.125" style="24" customWidth="1"/>
    <col min="14" max="14" width="1.25" style="24" customWidth="1"/>
    <col min="15" max="15" width="4.5" style="24" customWidth="1"/>
    <col min="16" max="16" width="13.625" style="24" customWidth="1"/>
    <col min="17" max="16384" width="9" style="24"/>
  </cols>
  <sheetData>
    <row r="1" spans="1:19">
      <c r="B1" s="43" t="s">
        <v>78</v>
      </c>
      <c r="K1" s="135"/>
      <c r="L1" s="135"/>
      <c r="M1" s="135"/>
    </row>
    <row r="2" spans="1:19" s="11" customFormat="1" ht="24">
      <c r="A2" s="136" t="s">
        <v>85</v>
      </c>
      <c r="B2" s="136"/>
      <c r="C2" s="136"/>
      <c r="D2" s="136"/>
      <c r="E2" s="136"/>
      <c r="F2" s="136"/>
      <c r="G2" s="136"/>
      <c r="H2" s="136"/>
      <c r="I2" s="136"/>
      <c r="J2" s="136"/>
      <c r="K2" s="136"/>
      <c r="L2" s="136"/>
      <c r="M2" s="136"/>
      <c r="N2" s="136"/>
    </row>
    <row r="3" spans="1:19">
      <c r="A3" s="2"/>
      <c r="B3" s="3"/>
      <c r="C3" s="3"/>
      <c r="D3" s="3"/>
      <c r="E3" s="3"/>
      <c r="F3" s="3"/>
      <c r="G3" s="3"/>
      <c r="H3" s="3"/>
      <c r="I3" s="3"/>
      <c r="J3" s="3"/>
      <c r="K3" s="3"/>
      <c r="L3" s="3"/>
      <c r="M3" s="3"/>
    </row>
    <row r="4" spans="1:19" s="12" customFormat="1">
      <c r="A4" s="137" t="s">
        <v>29</v>
      </c>
      <c r="B4" s="137"/>
      <c r="C4" s="137"/>
      <c r="D4" s="137"/>
      <c r="E4" s="137"/>
      <c r="F4" s="137"/>
      <c r="G4" s="137"/>
      <c r="H4" s="137"/>
      <c r="I4" s="137"/>
      <c r="J4" s="4" t="s">
        <v>14</v>
      </c>
      <c r="K4" s="167">
        <v>45757</v>
      </c>
      <c r="L4" s="167"/>
      <c r="M4" s="167"/>
    </row>
    <row r="5" spans="1:19" ht="17.25" customHeight="1">
      <c r="A5" s="48"/>
      <c r="B5" s="139" t="s">
        <v>79</v>
      </c>
      <c r="C5" s="140"/>
      <c r="D5" s="169" t="s">
        <v>97</v>
      </c>
      <c r="E5" s="170"/>
      <c r="F5" s="170"/>
      <c r="G5" s="170"/>
      <c r="H5" s="170"/>
      <c r="I5" s="170"/>
      <c r="J5" s="170"/>
      <c r="K5" s="170"/>
      <c r="L5" s="170"/>
      <c r="M5" s="171"/>
      <c r="P5" s="143" t="s">
        <v>30</v>
      </c>
      <c r="Q5" s="13"/>
      <c r="R5" s="13"/>
      <c r="S5" s="13"/>
    </row>
    <row r="6" spans="1:19">
      <c r="A6" s="48"/>
      <c r="B6" s="129" t="s">
        <v>87</v>
      </c>
      <c r="C6" s="130"/>
      <c r="D6" s="168">
        <v>45748</v>
      </c>
      <c r="E6" s="160"/>
      <c r="F6" s="160"/>
      <c r="G6" s="160"/>
      <c r="H6" s="5" t="s">
        <v>15</v>
      </c>
      <c r="I6" s="160">
        <v>46112</v>
      </c>
      <c r="J6" s="160"/>
      <c r="K6" s="160"/>
      <c r="L6" s="160"/>
      <c r="M6" s="161"/>
      <c r="P6" s="143"/>
      <c r="Q6" s="13"/>
      <c r="R6" s="13"/>
      <c r="S6" s="13"/>
    </row>
    <row r="7" spans="1:19">
      <c r="A7" s="48"/>
      <c r="B7" s="129" t="s">
        <v>81</v>
      </c>
      <c r="C7" s="146"/>
      <c r="D7" s="147" t="s">
        <v>21</v>
      </c>
      <c r="E7" s="148"/>
      <c r="F7" s="148"/>
      <c r="G7" s="148"/>
      <c r="H7" s="148"/>
      <c r="I7" s="148"/>
      <c r="J7" s="148"/>
      <c r="K7" s="148"/>
      <c r="L7" s="148"/>
      <c r="M7" s="149"/>
      <c r="P7" s="143"/>
      <c r="Q7" s="13"/>
      <c r="R7" s="13"/>
      <c r="S7" s="13"/>
    </row>
    <row r="8" spans="1:19">
      <c r="A8" s="48"/>
      <c r="B8" s="6" t="s">
        <v>16</v>
      </c>
      <c r="C8" s="21" t="s">
        <v>9</v>
      </c>
      <c r="D8" s="150" t="s">
        <v>98</v>
      </c>
      <c r="E8" s="151"/>
      <c r="F8" s="151"/>
      <c r="G8" s="151"/>
      <c r="H8" s="151"/>
      <c r="I8" s="151"/>
      <c r="J8" s="151"/>
      <c r="K8" s="151"/>
      <c r="L8" s="151"/>
      <c r="M8" s="152"/>
      <c r="P8" s="143"/>
      <c r="Q8" s="13"/>
      <c r="R8" s="13"/>
      <c r="S8" s="13"/>
    </row>
    <row r="9" spans="1:19">
      <c r="A9" s="48"/>
      <c r="B9" s="7"/>
      <c r="C9" s="21" t="s">
        <v>10</v>
      </c>
      <c r="D9" s="162" t="s">
        <v>103</v>
      </c>
      <c r="E9" s="163"/>
      <c r="F9" s="164"/>
      <c r="G9" s="162"/>
      <c r="H9" s="163"/>
      <c r="I9" s="164"/>
      <c r="J9" s="162"/>
      <c r="K9" s="163"/>
      <c r="L9" s="163"/>
      <c r="M9" s="165"/>
      <c r="P9" s="143"/>
      <c r="Q9" s="13"/>
      <c r="R9" s="13"/>
      <c r="S9" s="13"/>
    </row>
    <row r="10" spans="1:19">
      <c r="A10" s="48"/>
      <c r="B10" s="8"/>
      <c r="C10" s="21" t="s">
        <v>11</v>
      </c>
      <c r="D10" s="162" t="s">
        <v>22</v>
      </c>
      <c r="E10" s="163"/>
      <c r="F10" s="164"/>
      <c r="G10" s="162"/>
      <c r="H10" s="163"/>
      <c r="I10" s="164"/>
      <c r="J10" s="162"/>
      <c r="K10" s="163"/>
      <c r="L10" s="163"/>
      <c r="M10" s="165"/>
      <c r="P10" s="143"/>
      <c r="Q10" s="13"/>
      <c r="R10" s="13"/>
      <c r="S10" s="13"/>
    </row>
    <row r="11" spans="1:19">
      <c r="A11" s="48"/>
      <c r="B11" s="6" t="s">
        <v>17</v>
      </c>
      <c r="C11" s="21" t="s">
        <v>12</v>
      </c>
      <c r="D11" s="153" t="s">
        <v>104</v>
      </c>
      <c r="E11" s="154"/>
      <c r="F11" s="154"/>
      <c r="G11" s="154"/>
      <c r="H11" s="154"/>
      <c r="I11" s="154"/>
      <c r="J11" s="154"/>
      <c r="K11" s="154"/>
      <c r="L11" s="154"/>
      <c r="M11" s="156"/>
      <c r="P11" s="143"/>
    </row>
    <row r="12" spans="1:19">
      <c r="A12" s="48"/>
      <c r="B12" s="7"/>
      <c r="C12" s="21" t="s">
        <v>10</v>
      </c>
      <c r="D12" s="162" t="s">
        <v>99</v>
      </c>
      <c r="E12" s="163"/>
      <c r="F12" s="164"/>
      <c r="G12" s="162" t="s">
        <v>100</v>
      </c>
      <c r="H12" s="163"/>
      <c r="I12" s="164"/>
      <c r="J12" s="162" t="s">
        <v>101</v>
      </c>
      <c r="K12" s="163"/>
      <c r="L12" s="163"/>
      <c r="M12" s="165"/>
      <c r="P12" s="143"/>
    </row>
    <row r="13" spans="1:19">
      <c r="A13" s="48"/>
      <c r="B13" s="9"/>
      <c r="C13" s="10" t="s">
        <v>13</v>
      </c>
      <c r="D13" s="172" t="s">
        <v>22</v>
      </c>
      <c r="E13" s="173"/>
      <c r="F13" s="174"/>
      <c r="G13" s="175" t="s">
        <v>22</v>
      </c>
      <c r="H13" s="173"/>
      <c r="I13" s="174"/>
      <c r="J13" s="172" t="s">
        <v>102</v>
      </c>
      <c r="K13" s="173"/>
      <c r="L13" s="173"/>
      <c r="M13" s="176"/>
      <c r="P13" s="143"/>
    </row>
    <row r="14" spans="1:19" s="32" customFormat="1" ht="12"/>
    <row r="15" spans="1:19" s="12" customFormat="1">
      <c r="A15" s="91" t="s">
        <v>18</v>
      </c>
      <c r="B15" s="91"/>
      <c r="C15" s="91"/>
      <c r="D15" s="91"/>
      <c r="E15" s="91"/>
      <c r="F15" s="91"/>
      <c r="G15" s="91"/>
      <c r="H15" s="91"/>
      <c r="I15" s="91"/>
      <c r="J15" s="91"/>
      <c r="K15" s="91"/>
      <c r="L15" s="91"/>
      <c r="M15" s="91"/>
    </row>
    <row r="16" spans="1:19">
      <c r="B16" s="126" t="s">
        <v>16</v>
      </c>
      <c r="C16" s="127"/>
      <c r="D16" s="127"/>
      <c r="E16" s="127"/>
      <c r="F16" s="127"/>
      <c r="G16" s="128"/>
      <c r="H16" s="126" t="s">
        <v>1</v>
      </c>
      <c r="I16" s="127"/>
      <c r="J16" s="127"/>
      <c r="K16" s="127"/>
      <c r="L16" s="127"/>
      <c r="M16" s="128"/>
    </row>
    <row r="17" spans="1:17">
      <c r="B17" s="106" t="s">
        <v>2</v>
      </c>
      <c r="C17" s="107"/>
      <c r="D17" s="108"/>
      <c r="E17" s="109">
        <v>0.35416666666666669</v>
      </c>
      <c r="F17" s="110"/>
      <c r="G17" s="111"/>
      <c r="H17" s="106" t="s">
        <v>2</v>
      </c>
      <c r="I17" s="107"/>
      <c r="J17" s="108"/>
      <c r="K17" s="112">
        <v>0.375</v>
      </c>
      <c r="L17" s="113"/>
      <c r="M17" s="114"/>
    </row>
    <row r="18" spans="1:17">
      <c r="B18" s="106" t="s">
        <v>3</v>
      </c>
      <c r="C18" s="107"/>
      <c r="D18" s="108"/>
      <c r="E18" s="109">
        <v>0.70833333333333337</v>
      </c>
      <c r="F18" s="110"/>
      <c r="G18" s="111"/>
      <c r="H18" s="106" t="s">
        <v>3</v>
      </c>
      <c r="I18" s="107"/>
      <c r="J18" s="108"/>
      <c r="K18" s="112">
        <v>0.75</v>
      </c>
      <c r="L18" s="113"/>
      <c r="M18" s="114"/>
    </row>
    <row r="19" spans="1:17">
      <c r="B19" s="115" t="s">
        <v>6</v>
      </c>
      <c r="C19" s="116"/>
      <c r="D19" s="117"/>
      <c r="E19" s="118" t="s">
        <v>83</v>
      </c>
      <c r="F19" s="119"/>
      <c r="G19" s="120"/>
      <c r="H19" s="115" t="s">
        <v>6</v>
      </c>
      <c r="I19" s="116"/>
      <c r="J19" s="117"/>
      <c r="K19" s="118" t="s">
        <v>91</v>
      </c>
      <c r="L19" s="119"/>
      <c r="M19" s="120"/>
    </row>
    <row r="20" spans="1:17" s="27" customFormat="1" ht="14.25">
      <c r="B20" s="28"/>
      <c r="C20" s="26" t="s">
        <v>7</v>
      </c>
      <c r="D20" s="28"/>
      <c r="E20" s="29"/>
      <c r="F20" s="29"/>
      <c r="G20" s="29"/>
      <c r="H20" s="28"/>
      <c r="I20" s="28"/>
      <c r="J20" s="28"/>
      <c r="K20" s="29"/>
      <c r="L20" s="30"/>
      <c r="M20" s="30"/>
    </row>
    <row r="21" spans="1:17" s="32" customFormat="1" ht="12"/>
    <row r="22" spans="1:17" s="12" customFormat="1">
      <c r="A22" s="91" t="s">
        <v>28</v>
      </c>
      <c r="B22" s="91"/>
      <c r="C22" s="91"/>
      <c r="D22" s="91"/>
      <c r="E22" s="91"/>
      <c r="F22" s="91"/>
      <c r="G22" s="91"/>
      <c r="H22" s="91"/>
      <c r="I22" s="91"/>
      <c r="J22" s="91"/>
      <c r="K22" s="91"/>
      <c r="L22" s="91"/>
      <c r="M22" s="91"/>
    </row>
    <row r="23" spans="1:17">
      <c r="B23" s="124" t="s">
        <v>4</v>
      </c>
      <c r="C23" s="124"/>
      <c r="D23" s="124"/>
      <c r="E23" s="124"/>
      <c r="F23" s="124"/>
      <c r="G23" s="124"/>
      <c r="H23" s="124" t="s">
        <v>19</v>
      </c>
      <c r="I23" s="124"/>
      <c r="J23" s="124"/>
      <c r="K23" s="124"/>
      <c r="L23" s="125" t="s">
        <v>5</v>
      </c>
      <c r="M23" s="125"/>
    </row>
    <row r="24" spans="1:17">
      <c r="B24" s="66" t="s">
        <v>58</v>
      </c>
      <c r="C24" s="67"/>
      <c r="D24" s="67"/>
      <c r="E24" s="67"/>
      <c r="F24" s="67"/>
      <c r="G24" s="68"/>
      <c r="H24" s="177" t="s">
        <v>51</v>
      </c>
      <c r="I24" s="177"/>
      <c r="J24" s="177"/>
      <c r="K24" s="177"/>
      <c r="L24" s="178" t="s">
        <v>24</v>
      </c>
      <c r="M24" s="178"/>
      <c r="P24" s="23">
        <f>+IF(L24="","",VLOOKUP(L24,リスト!$A$2:$B$5,2,FALSE))</f>
        <v>1</v>
      </c>
      <c r="Q24" s="23" t="str">
        <f t="shared" ref="Q24:Q30" si="0">+B24&amp;H24</f>
        <v>（１）月曜日（休日明け）を依頼の期限日としない月曜日等（第三者の要求対応を除く）</v>
      </c>
    </row>
    <row r="25" spans="1:17">
      <c r="B25" s="66" t="s">
        <v>59</v>
      </c>
      <c r="C25" s="67"/>
      <c r="D25" s="67"/>
      <c r="E25" s="67"/>
      <c r="F25" s="67"/>
      <c r="G25" s="68"/>
      <c r="H25" s="179" t="s">
        <v>53</v>
      </c>
      <c r="I25" s="179"/>
      <c r="J25" s="179"/>
      <c r="K25" s="179"/>
      <c r="L25" s="180" t="s">
        <v>24</v>
      </c>
      <c r="M25" s="180"/>
      <c r="P25" s="23">
        <f>+IF(L25="","",VLOOKUP(L25,リスト!$A$2:$B$5,2,FALSE))</f>
        <v>1</v>
      </c>
      <c r="Q25" s="23" t="str">
        <f t="shared" si="0"/>
        <v>（２）ノー残業デーは勤務時間外の依頼はしない金曜日等（第三者の要求対応を除く）</v>
      </c>
    </row>
    <row r="26" spans="1:17">
      <c r="B26" s="66" t="s">
        <v>60</v>
      </c>
      <c r="C26" s="67"/>
      <c r="D26" s="67"/>
      <c r="E26" s="67"/>
      <c r="F26" s="67"/>
      <c r="G26" s="68"/>
      <c r="H26" s="179" t="s">
        <v>52</v>
      </c>
      <c r="I26" s="179"/>
      <c r="J26" s="179"/>
      <c r="K26" s="179"/>
      <c r="L26" s="180" t="s">
        <v>24</v>
      </c>
      <c r="M26" s="180"/>
      <c r="P26" s="23">
        <f>+IF(L26="","",VLOOKUP(L26,リスト!$A$2:$B$5,2,FALSE))</f>
        <v>1</v>
      </c>
      <c r="Q26" s="23" t="str">
        <f t="shared" si="0"/>
        <v>（３）金曜日（休日前）に依頼しない毎週水曜日（第三者の要求対応を除く）</v>
      </c>
    </row>
    <row r="27" spans="1:17" ht="31.15" customHeight="1">
      <c r="B27" s="94" t="s">
        <v>92</v>
      </c>
      <c r="C27" s="67"/>
      <c r="D27" s="67"/>
      <c r="E27" s="67"/>
      <c r="F27" s="67"/>
      <c r="G27" s="68"/>
      <c r="H27" s="157"/>
      <c r="I27" s="158"/>
      <c r="J27" s="158"/>
      <c r="K27" s="159"/>
      <c r="L27" s="83" t="s">
        <v>24</v>
      </c>
      <c r="M27" s="84"/>
      <c r="P27" s="23">
        <f>+IF(L27="","",VLOOKUP(L27,リスト!$A$2:$B$5,2,FALSE))</f>
        <v>1</v>
      </c>
      <c r="Q27" s="23" t="str">
        <f t="shared" si="0"/>
        <v>（４）打合せの開始時に終了時刻を定め、原則その時刻内
　　に完了する</v>
      </c>
    </row>
    <row r="28" spans="1:17">
      <c r="B28" s="94" t="s">
        <v>93</v>
      </c>
      <c r="C28" s="67"/>
      <c r="D28" s="67"/>
      <c r="E28" s="67"/>
      <c r="F28" s="67"/>
      <c r="G28" s="68"/>
      <c r="H28" s="157" t="s">
        <v>67</v>
      </c>
      <c r="I28" s="158"/>
      <c r="J28" s="158"/>
      <c r="K28" s="159"/>
      <c r="L28" s="83" t="s">
        <v>24</v>
      </c>
      <c r="M28" s="84"/>
      <c r="P28" s="23">
        <f>+IF(L28="","",VLOOKUP(L28,リスト!$A$2:$B$5,2,FALSE))</f>
        <v>1</v>
      </c>
      <c r="Q28" s="23" t="str">
        <f t="shared" si="0"/>
        <v>（５）業務時間終了間際、業務時間外の打合せは行わない１６時以降開始する打合せを行わない。</v>
      </c>
    </row>
    <row r="29" spans="1:17">
      <c r="B29" s="66" t="s">
        <v>62</v>
      </c>
      <c r="C29" s="67"/>
      <c r="D29" s="67"/>
      <c r="E29" s="67"/>
      <c r="F29" s="67"/>
      <c r="G29" s="68"/>
      <c r="H29" s="157"/>
      <c r="I29" s="158"/>
      <c r="J29" s="158"/>
      <c r="K29" s="159"/>
      <c r="L29" s="83" t="s">
        <v>24</v>
      </c>
      <c r="M29" s="84"/>
      <c r="P29" s="23">
        <f>+IF(L29="","",VLOOKUP(L29,リスト!$A$2:$B$5,2,FALSE))</f>
        <v>1</v>
      </c>
      <c r="Q29" s="23" t="str">
        <f t="shared" si="0"/>
        <v>（６）作業内容に見合った作業期間を確保する。</v>
      </c>
    </row>
    <row r="30" spans="1:17">
      <c r="B30" s="39" t="s">
        <v>72</v>
      </c>
      <c r="C30" s="38"/>
      <c r="D30" s="38"/>
      <c r="E30" s="38"/>
      <c r="F30" s="38"/>
      <c r="G30" s="38"/>
      <c r="H30" s="46"/>
      <c r="I30" s="47"/>
      <c r="J30" s="47"/>
      <c r="K30" s="47"/>
      <c r="L30" s="183" t="s">
        <v>24</v>
      </c>
      <c r="M30" s="184"/>
      <c r="P30" s="23">
        <f>+IF(L30="","",VLOOKUP(L30,リスト!$A$2:$B$5,2,FALSE))</f>
        <v>1</v>
      </c>
      <c r="Q30" s="23" t="str">
        <f t="shared" si="0"/>
        <v>（７）業務時間外に応答が必要な連絡を行わない。</v>
      </c>
    </row>
    <row r="31" spans="1:17">
      <c r="B31" s="66" t="s">
        <v>71</v>
      </c>
      <c r="C31" s="67"/>
      <c r="D31" s="67"/>
      <c r="E31" s="67"/>
      <c r="F31" s="67"/>
      <c r="G31" s="67"/>
      <c r="H31" s="67"/>
      <c r="I31" s="67"/>
      <c r="J31" s="67"/>
      <c r="K31" s="67"/>
      <c r="L31" s="67"/>
      <c r="M31" s="68"/>
    </row>
    <row r="32" spans="1:17">
      <c r="B32" s="181" t="s">
        <v>23</v>
      </c>
      <c r="C32" s="181"/>
      <c r="D32" s="181"/>
      <c r="E32" s="181"/>
      <c r="F32" s="181"/>
      <c r="G32" s="181"/>
      <c r="H32" s="182"/>
      <c r="I32" s="182"/>
      <c r="J32" s="182"/>
      <c r="K32" s="182"/>
      <c r="L32" s="180" t="s">
        <v>26</v>
      </c>
      <c r="M32" s="180"/>
      <c r="P32" s="23">
        <f>+IF(L32="","",VLOOKUP(L32,リスト!$A$2:$B$5,2,FALSE))</f>
        <v>2</v>
      </c>
      <c r="Q32" s="23" t="str">
        <f>+B32&amp;H32</f>
        <v>打合せは１０時～１６時までの時間とする</v>
      </c>
    </row>
    <row r="33" spans="1:17">
      <c r="B33" s="181" t="s">
        <v>68</v>
      </c>
      <c r="C33" s="181"/>
      <c r="D33" s="181"/>
      <c r="E33" s="181"/>
      <c r="F33" s="181"/>
      <c r="G33" s="181"/>
      <c r="H33" s="182"/>
      <c r="I33" s="182"/>
      <c r="J33" s="182"/>
      <c r="K33" s="182"/>
      <c r="L33" s="180" t="s">
        <v>26</v>
      </c>
      <c r="M33" s="180"/>
      <c r="P33" s="23">
        <f>+IF(L33="","",VLOOKUP(L33,リスト!$A$2:$B$5,2,FALSE))</f>
        <v>2</v>
      </c>
      <c r="Q33" s="23" t="str">
        <f>+B33&amp;H33</f>
        <v>ノー残業デーは定時の帰宅に心がける</v>
      </c>
    </row>
    <row r="34" spans="1:17">
      <c r="B34" s="187" t="s">
        <v>77</v>
      </c>
      <c r="C34" s="187"/>
      <c r="D34" s="187"/>
      <c r="E34" s="187"/>
      <c r="F34" s="187"/>
      <c r="G34" s="187"/>
      <c r="H34" s="188"/>
      <c r="I34" s="188"/>
      <c r="J34" s="188"/>
      <c r="K34" s="188"/>
      <c r="L34" s="102" t="s">
        <v>26</v>
      </c>
      <c r="M34" s="103"/>
      <c r="P34" s="23">
        <f>+IF(L34="","",VLOOKUP(L34,リスト!$A$2:$B$5,2,FALSE))</f>
        <v>2</v>
      </c>
      <c r="Q34" s="23" t="str">
        <f>+B34&amp;H34</f>
        <v>打合せはＷＥＢ会議を活用するなど、効率的な実施に努める</v>
      </c>
    </row>
    <row r="35" spans="1:17" s="25" customFormat="1" ht="14.25">
      <c r="B35" s="55" t="s">
        <v>69</v>
      </c>
      <c r="C35" s="55"/>
      <c r="D35" s="32"/>
      <c r="E35" s="32"/>
      <c r="F35" s="32"/>
      <c r="G35" s="32"/>
      <c r="H35" s="32"/>
      <c r="I35" s="32"/>
      <c r="J35" s="32"/>
      <c r="K35" s="32"/>
      <c r="L35" s="32"/>
      <c r="M35" s="32"/>
    </row>
    <row r="36" spans="1:17" s="25" customFormat="1" ht="14.25" customHeight="1">
      <c r="B36" s="98" t="s">
        <v>31</v>
      </c>
      <c r="C36" s="98"/>
      <c r="D36" s="98"/>
      <c r="E36" s="98"/>
      <c r="F36" s="98"/>
      <c r="G36" s="98"/>
      <c r="H36" s="98"/>
      <c r="I36" s="98"/>
      <c r="J36" s="98"/>
      <c r="K36" s="98"/>
      <c r="L36" s="98"/>
      <c r="M36" s="98"/>
    </row>
    <row r="37" spans="1:17" s="25" customFormat="1" ht="14.25">
      <c r="B37" s="98"/>
      <c r="C37" s="98"/>
      <c r="D37" s="98"/>
      <c r="E37" s="98"/>
      <c r="F37" s="98"/>
      <c r="G37" s="98"/>
      <c r="H37" s="98"/>
      <c r="I37" s="98"/>
      <c r="J37" s="98"/>
      <c r="K37" s="98"/>
      <c r="L37" s="98"/>
      <c r="M37" s="98"/>
    </row>
    <row r="38" spans="1:17" s="32" customFormat="1" ht="12"/>
    <row r="39" spans="1:17" s="12" customFormat="1">
      <c r="A39" s="91" t="s">
        <v>56</v>
      </c>
      <c r="B39" s="91"/>
      <c r="C39" s="91"/>
      <c r="D39" s="91"/>
      <c r="E39" s="91"/>
      <c r="F39" s="91"/>
      <c r="G39" s="91"/>
      <c r="H39" s="91"/>
      <c r="I39" s="91"/>
      <c r="J39" s="91"/>
      <c r="K39" s="91"/>
      <c r="L39" s="91"/>
      <c r="M39" s="91"/>
    </row>
    <row r="40" spans="1:17">
      <c r="B40" s="74" t="s">
        <v>55</v>
      </c>
      <c r="C40" s="75"/>
      <c r="D40" s="75"/>
      <c r="E40" s="75"/>
      <c r="F40" s="75"/>
      <c r="G40" s="75"/>
      <c r="H40" s="75"/>
      <c r="I40" s="75"/>
      <c r="J40" s="75"/>
      <c r="K40" s="75"/>
      <c r="L40" s="75"/>
      <c r="M40" s="76"/>
    </row>
    <row r="41" spans="1:17">
      <c r="B41" s="189" t="s">
        <v>50</v>
      </c>
      <c r="C41" s="190"/>
      <c r="D41" s="190"/>
      <c r="E41" s="190"/>
      <c r="F41" s="190"/>
      <c r="G41" s="190"/>
      <c r="H41" s="190"/>
      <c r="I41" s="190"/>
      <c r="J41" s="190"/>
      <c r="K41" s="190"/>
      <c r="L41" s="190"/>
      <c r="M41" s="191"/>
      <c r="P41" s="23">
        <f>+IF(B41="","",1)</f>
        <v>1</v>
      </c>
      <c r="Q41" s="23" t="str">
        <f>+B41</f>
        <v>権利者等との調整の結果、休日の作業となる場合は休日明け日（●曜日）を振替日（休日）とする。</v>
      </c>
    </row>
    <row r="42" spans="1:17">
      <c r="B42" s="192" t="s">
        <v>54</v>
      </c>
      <c r="C42" s="193"/>
      <c r="D42" s="193"/>
      <c r="E42" s="193"/>
      <c r="F42" s="193"/>
      <c r="G42" s="193"/>
      <c r="H42" s="193"/>
      <c r="I42" s="193"/>
      <c r="J42" s="193"/>
      <c r="K42" s="193"/>
      <c r="L42" s="193"/>
      <c r="M42" s="194"/>
      <c r="P42" s="23">
        <f>+IF(B42="","",1)</f>
        <v>1</v>
      </c>
      <c r="Q42" s="23" t="str">
        <f>+B42</f>
        <v>ノー残業デーは権利者等の第三者の要求によるものを除き勤務時間外の業務対応を求めない。</v>
      </c>
    </row>
    <row r="43" spans="1:17">
      <c r="B43" s="192"/>
      <c r="C43" s="193"/>
      <c r="D43" s="193"/>
      <c r="E43" s="193"/>
      <c r="F43" s="193"/>
      <c r="G43" s="193"/>
      <c r="H43" s="193"/>
      <c r="I43" s="193"/>
      <c r="J43" s="193"/>
      <c r="K43" s="193"/>
      <c r="L43" s="193"/>
      <c r="M43" s="194"/>
      <c r="P43" s="23" t="str">
        <f>+IF(B43="","",1)</f>
        <v/>
      </c>
      <c r="Q43" s="23">
        <f>+B43</f>
        <v>0</v>
      </c>
    </row>
    <row r="44" spans="1:17">
      <c r="B44" s="195"/>
      <c r="C44" s="196"/>
      <c r="D44" s="196"/>
      <c r="E44" s="196"/>
      <c r="F44" s="196"/>
      <c r="G44" s="196"/>
      <c r="H44" s="196"/>
      <c r="I44" s="196"/>
      <c r="J44" s="196"/>
      <c r="K44" s="196"/>
      <c r="L44" s="196"/>
      <c r="M44" s="197"/>
      <c r="P44" s="23" t="str">
        <f>+IF(B44="","",1)</f>
        <v/>
      </c>
      <c r="Q44" s="23">
        <f>+B44</f>
        <v>0</v>
      </c>
    </row>
    <row r="45" spans="1:17" s="25" customFormat="1" ht="14.25" customHeight="1">
      <c r="B45" s="141" t="s">
        <v>96</v>
      </c>
      <c r="C45" s="141"/>
      <c r="D45" s="141"/>
      <c r="E45" s="141"/>
      <c r="F45" s="141"/>
      <c r="G45" s="141"/>
      <c r="H45" s="141"/>
      <c r="I45" s="141"/>
      <c r="J45" s="141"/>
      <c r="K45" s="141"/>
      <c r="L45" s="141"/>
      <c r="M45" s="141"/>
    </row>
    <row r="46" spans="1:17" s="25" customFormat="1">
      <c r="A46" s="12"/>
      <c r="B46" s="142"/>
      <c r="C46" s="142"/>
      <c r="D46" s="142"/>
      <c r="E46" s="142"/>
      <c r="F46" s="142"/>
      <c r="G46" s="142"/>
      <c r="H46" s="142"/>
      <c r="I46" s="142"/>
      <c r="J46" s="142"/>
      <c r="K46" s="142"/>
      <c r="L46" s="142"/>
      <c r="M46" s="142"/>
    </row>
    <row r="47" spans="1:17">
      <c r="B47" s="142"/>
      <c r="C47" s="142"/>
      <c r="D47" s="142"/>
      <c r="E47" s="142"/>
      <c r="F47" s="142"/>
      <c r="G47" s="142"/>
      <c r="H47" s="142"/>
      <c r="I47" s="142"/>
      <c r="J47" s="142"/>
      <c r="K47" s="142"/>
      <c r="L47" s="142"/>
      <c r="M47" s="142"/>
    </row>
    <row r="48" spans="1:17">
      <c r="B48" s="24" t="s">
        <v>95</v>
      </c>
    </row>
  </sheetData>
  <mergeCells count="82">
    <mergeCell ref="K1:M1"/>
    <mergeCell ref="A2:N2"/>
    <mergeCell ref="A4:I4"/>
    <mergeCell ref="K4:M4"/>
    <mergeCell ref="B5:C5"/>
    <mergeCell ref="D5:M5"/>
    <mergeCell ref="P5:P13"/>
    <mergeCell ref="B6:C6"/>
    <mergeCell ref="D6:G6"/>
    <mergeCell ref="I6:M6"/>
    <mergeCell ref="B7:C7"/>
    <mergeCell ref="D7:M7"/>
    <mergeCell ref="D8:M8"/>
    <mergeCell ref="D9:F9"/>
    <mergeCell ref="G9:I9"/>
    <mergeCell ref="J9:M9"/>
    <mergeCell ref="D10:F10"/>
    <mergeCell ref="G10:I10"/>
    <mergeCell ref="J10:M10"/>
    <mergeCell ref="D11:M11"/>
    <mergeCell ref="D12:F12"/>
    <mergeCell ref="G12:I12"/>
    <mergeCell ref="J12:M12"/>
    <mergeCell ref="D13:F13"/>
    <mergeCell ref="G13:I13"/>
    <mergeCell ref="J13:M13"/>
    <mergeCell ref="A15:M15"/>
    <mergeCell ref="B16:G16"/>
    <mergeCell ref="H16:M16"/>
    <mergeCell ref="B23:G23"/>
    <mergeCell ref="H23:K23"/>
    <mergeCell ref="L23:M23"/>
    <mergeCell ref="B17:D17"/>
    <mergeCell ref="E17:G17"/>
    <mergeCell ref="H17:J17"/>
    <mergeCell ref="K17:M17"/>
    <mergeCell ref="B18:D18"/>
    <mergeCell ref="E18:G18"/>
    <mergeCell ref="H18:J18"/>
    <mergeCell ref="K18:M18"/>
    <mergeCell ref="B19:D19"/>
    <mergeCell ref="E19:G19"/>
    <mergeCell ref="H19:J19"/>
    <mergeCell ref="K19:M19"/>
    <mergeCell ref="A22:M22"/>
    <mergeCell ref="B24:G24"/>
    <mergeCell ref="H24:K24"/>
    <mergeCell ref="L24:M24"/>
    <mergeCell ref="B25:G25"/>
    <mergeCell ref="H25:K25"/>
    <mergeCell ref="L25:M25"/>
    <mergeCell ref="B26:G26"/>
    <mergeCell ref="H26:K26"/>
    <mergeCell ref="L26:M26"/>
    <mergeCell ref="B27:G27"/>
    <mergeCell ref="H27:K27"/>
    <mergeCell ref="L27:M27"/>
    <mergeCell ref="B28:G28"/>
    <mergeCell ref="H28:K28"/>
    <mergeCell ref="L28:M28"/>
    <mergeCell ref="B29:G29"/>
    <mergeCell ref="H29:K29"/>
    <mergeCell ref="L29:M29"/>
    <mergeCell ref="B40:M40"/>
    <mergeCell ref="L30:M30"/>
    <mergeCell ref="B31:M31"/>
    <mergeCell ref="B32:G32"/>
    <mergeCell ref="H32:K32"/>
    <mergeCell ref="L32:M32"/>
    <mergeCell ref="B33:G33"/>
    <mergeCell ref="H33:K33"/>
    <mergeCell ref="L33:M33"/>
    <mergeCell ref="B34:G34"/>
    <mergeCell ref="H34:K34"/>
    <mergeCell ref="L34:M34"/>
    <mergeCell ref="B36:M37"/>
    <mergeCell ref="B45:M47"/>
    <mergeCell ref="A39:M39"/>
    <mergeCell ref="B41:M41"/>
    <mergeCell ref="B42:M42"/>
    <mergeCell ref="B43:M43"/>
    <mergeCell ref="B44:M44"/>
  </mergeCells>
  <phoneticPr fontId="1"/>
  <pageMargins left="0.78740157480314965" right="0.59055118110236227" top="0.78740157480314965" bottom="0.78740157480314965"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リスト!$A$2:$A$5</xm:f>
          </x14:formula1>
          <xm:sqref>L32:M34 L24:M30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
  <sheetViews>
    <sheetView workbookViewId="0">
      <selection activeCell="B43" sqref="B43:M43"/>
    </sheetView>
  </sheetViews>
  <sheetFormatPr defaultRowHeight="13.5"/>
  <sheetData>
    <row r="2" spans="1:2">
      <c r="A2" s="1" t="s">
        <v>25</v>
      </c>
      <c r="B2">
        <v>1</v>
      </c>
    </row>
    <row r="3" spans="1:2">
      <c r="A3" s="1" t="s">
        <v>27</v>
      </c>
      <c r="B3">
        <v>2</v>
      </c>
    </row>
    <row r="4" spans="1:2">
      <c r="A4" s="1" t="s">
        <v>20</v>
      </c>
      <c r="B4">
        <v>3</v>
      </c>
    </row>
    <row r="5" spans="1:2">
      <c r="A5" s="1"/>
      <c r="B5">
        <v>4</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2"/>
  <sheetViews>
    <sheetView topLeftCell="M1" workbookViewId="0">
      <selection activeCell="N2" sqref="N2"/>
    </sheetView>
  </sheetViews>
  <sheetFormatPr defaultRowHeight="13.5"/>
  <cols>
    <col min="2" max="2" width="14.75" customWidth="1"/>
  </cols>
  <sheetData>
    <row r="1" spans="2:39">
      <c r="B1" s="1" t="s">
        <v>8</v>
      </c>
      <c r="C1" s="1" t="s">
        <v>32</v>
      </c>
      <c r="D1" s="1" t="s">
        <v>33</v>
      </c>
      <c r="E1" s="1" t="s">
        <v>34</v>
      </c>
      <c r="F1" s="1" t="s">
        <v>0</v>
      </c>
      <c r="G1" s="1" t="s">
        <v>1</v>
      </c>
      <c r="H1" s="1" t="s">
        <v>35</v>
      </c>
      <c r="I1" s="1" t="s">
        <v>36</v>
      </c>
      <c r="J1" s="1" t="s">
        <v>39</v>
      </c>
      <c r="K1" s="1" t="s">
        <v>37</v>
      </c>
      <c r="L1" s="1" t="s">
        <v>38</v>
      </c>
      <c r="M1" s="1" t="s">
        <v>40</v>
      </c>
      <c r="N1" s="18" t="s">
        <v>41</v>
      </c>
      <c r="O1" s="19"/>
      <c r="P1" s="18" t="s">
        <v>42</v>
      </c>
      <c r="Q1" s="15"/>
      <c r="R1" s="18" t="s">
        <v>43</v>
      </c>
      <c r="S1" s="15"/>
      <c r="T1" s="18" t="s">
        <v>44</v>
      </c>
      <c r="U1" s="15"/>
      <c r="V1" s="18" t="s">
        <v>45</v>
      </c>
      <c r="W1" s="19"/>
      <c r="X1" s="18" t="s">
        <v>63</v>
      </c>
      <c r="Y1" s="15"/>
      <c r="Z1" s="18" t="s">
        <v>64</v>
      </c>
      <c r="AA1" s="19"/>
      <c r="AB1" s="18" t="s">
        <v>65</v>
      </c>
      <c r="AC1" s="15"/>
      <c r="AD1" s="18" t="s">
        <v>66</v>
      </c>
      <c r="AE1" s="15"/>
      <c r="AF1" s="14" t="s">
        <v>46</v>
      </c>
      <c r="AG1" s="15"/>
      <c r="AH1" s="14" t="s">
        <v>47</v>
      </c>
      <c r="AI1" s="15"/>
      <c r="AJ1" s="14" t="s">
        <v>48</v>
      </c>
      <c r="AK1" s="15"/>
      <c r="AL1" s="14" t="s">
        <v>49</v>
      </c>
      <c r="AM1" s="15"/>
    </row>
    <row r="2" spans="2:39">
      <c r="B2" s="1">
        <f>+WSﾁｪｯｸｼｰﾄ!C5</f>
        <v>0</v>
      </c>
      <c r="C2" s="16">
        <f>+WSﾁｪｯｸｼｰﾄ!C6</f>
        <v>0</v>
      </c>
      <c r="D2" s="16">
        <f>+WSﾁｪｯｸｼｰﾄ!I6</f>
        <v>46112</v>
      </c>
      <c r="E2" s="1">
        <f>+WSﾁｪｯｸｼｰﾄ!D7</f>
        <v>0</v>
      </c>
      <c r="F2" s="1">
        <f>+WSﾁｪｯｸｼｰﾄ!D8</f>
        <v>0</v>
      </c>
      <c r="G2" s="1">
        <f>+WSﾁｪｯｸｼｰﾄ!D11</f>
        <v>0</v>
      </c>
      <c r="H2" s="17">
        <f>+WSﾁｪｯｸｼｰﾄ!E17</f>
        <v>0.35416666666666669</v>
      </c>
      <c r="I2" s="17">
        <f>+WSﾁｪｯｸｼｰﾄ!E18</f>
        <v>0.70833333333333337</v>
      </c>
      <c r="J2" s="1" t="str">
        <f>+WSﾁｪｯｸｼｰﾄ!E19</f>
        <v>毎週水、金曜日</v>
      </c>
      <c r="K2" s="17">
        <f>+WSﾁｪｯｸｼｰﾄ!K17</f>
        <v>0</v>
      </c>
      <c r="L2" s="17">
        <f>+WSﾁｪｯｸｼｰﾄ!K18</f>
        <v>0</v>
      </c>
      <c r="M2" s="1">
        <f>+WSﾁｪｯｸｼｰﾄ!K19</f>
        <v>0</v>
      </c>
      <c r="N2" s="15">
        <f>+WSﾁｪｯｸｼｰﾄ!P24</f>
        <v>1</v>
      </c>
      <c r="O2" s="15" t="str">
        <f>+WSﾁｪｯｸｼｰﾄ!Q24</f>
        <v>（１）月曜日（休日明け）を依頼の期限日としない</v>
      </c>
      <c r="P2" s="15">
        <f>+WSﾁｪｯｸｼｰﾄ!P25</f>
        <v>1</v>
      </c>
      <c r="Q2" s="15" t="str">
        <f>+WSﾁｪｯｸｼｰﾄ!Q25</f>
        <v>（２）ノー残業デーは勤務時間外の依頼はしない</v>
      </c>
      <c r="R2" s="15">
        <f>+WSﾁｪｯｸｼｰﾄ!P26</f>
        <v>1</v>
      </c>
      <c r="S2" s="15" t="str">
        <f>+WSﾁｪｯｸｼｰﾄ!Q26</f>
        <v>（３）金曜日（休日前）に依頼しない</v>
      </c>
      <c r="T2" s="15">
        <f>+WSﾁｪｯｸｼｰﾄ!P27</f>
        <v>1</v>
      </c>
      <c r="U2" s="15" t="str">
        <f>+WSﾁｪｯｸｼｰﾄ!Q27</f>
        <v>（４）打合せの開始時に終了時刻を定め、原則その時刻内
　　に完了する</v>
      </c>
      <c r="V2" s="15">
        <f>+WSﾁｪｯｸｼｰﾄ!P28</f>
        <v>1</v>
      </c>
      <c r="W2" s="15" t="str">
        <f>+WSﾁｪｯｸｼｰﾄ!Q28</f>
        <v>（５）業務時間終了間際、業務時間外の打合せは行わない</v>
      </c>
      <c r="X2" s="15">
        <f>+WSﾁｪｯｸｼｰﾄ!P29</f>
        <v>1</v>
      </c>
      <c r="Y2" s="15" t="str">
        <f>+WSﾁｪｯｸｼｰﾄ!Q29</f>
        <v>（６）作業内容に見合った作業期間を確保する。</v>
      </c>
      <c r="Z2" s="15" t="str">
        <f>+WSﾁｪｯｸｼｰﾄ!P32</f>
        <v/>
      </c>
      <c r="AA2" s="15" t="str">
        <f>+WSﾁｪｯｸｼｰﾄ!Q32</f>
        <v/>
      </c>
      <c r="AB2" s="15" t="str">
        <f>+WSﾁｪｯｸｼｰﾄ!P33</f>
        <v/>
      </c>
      <c r="AC2" s="15" t="str">
        <f>+WSﾁｪｯｸｼｰﾄ!Q33</f>
        <v/>
      </c>
      <c r="AD2" s="15" t="str">
        <f>+WSﾁｪｯｸｼｰﾄ!P34</f>
        <v/>
      </c>
      <c r="AE2" s="15" t="str">
        <f>+WSﾁｪｯｸｼｰﾄ!Q34</f>
        <v/>
      </c>
      <c r="AF2" s="1" t="str">
        <f>+WSﾁｪｯｸｼｰﾄ!P41</f>
        <v/>
      </c>
      <c r="AG2" s="1">
        <f>+WSﾁｪｯｸｼｰﾄ!Q41</f>
        <v>0</v>
      </c>
      <c r="AH2" s="1" t="str">
        <f>+WSﾁｪｯｸｼｰﾄ!P42</f>
        <v/>
      </c>
      <c r="AI2" s="1">
        <f>+WSﾁｪｯｸｼｰﾄ!Q42</f>
        <v>0</v>
      </c>
      <c r="AJ2" s="1" t="str">
        <f>+WSﾁｪｯｸｼｰﾄ!P43</f>
        <v/>
      </c>
      <c r="AK2" s="1">
        <f>+WSﾁｪｯｸｼｰﾄ!Q43</f>
        <v>0</v>
      </c>
      <c r="AL2" s="1" t="str">
        <f>+WSﾁｪｯｸｼｰﾄ!P44</f>
        <v/>
      </c>
      <c r="AM2" s="1">
        <f>+WSﾁｪｯｸｼｰﾄ!Q44</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WSﾁｪｯｸｼｰﾄ</vt:lpstr>
      <vt:lpstr>WSﾁｪｯｸｼｰﾄ (記載例・工事) </vt:lpstr>
      <vt:lpstr>WSﾁｪｯｸｼｰﾄ (記載例・業務)</vt:lpstr>
      <vt:lpstr>リスト</vt:lpstr>
      <vt:lpstr>集計</vt:lpstr>
      <vt:lpstr>WSﾁｪｯｸｼｰﾄ!Print_Area</vt:lpstr>
      <vt:lpstr>'WSﾁｪｯｸｼｰﾄ (記載例・業務)'!Print_Area</vt:lpstr>
      <vt:lpstr>'WSﾁｪｯｸｼｰﾄ (記載例・工事)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s883123</dc:creator>
  <cp:lastModifiedBy>矢野　雅紀</cp:lastModifiedBy>
  <cp:lastPrinted>2025-01-08T04:09:58Z</cp:lastPrinted>
  <dcterms:created xsi:type="dcterms:W3CDTF">2018-09-10T09:10:41Z</dcterms:created>
  <dcterms:modified xsi:type="dcterms:W3CDTF">2025-01-10T00:32:46Z</dcterms:modified>
</cp:coreProperties>
</file>