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065" activeTab="0"/>
  </bookViews>
  <sheets>
    <sheet name="22-1" sheetId="1" r:id="rId1"/>
    <sheet name="22-2" sheetId="2" r:id="rId2"/>
    <sheet name="23" sheetId="3" r:id="rId3"/>
    <sheet name="24" sheetId="4" r:id="rId4"/>
    <sheet name="25" sheetId="5" r:id="rId5"/>
    <sheet name="26" sheetId="6" r:id="rId6"/>
    <sheet name="27,28,29" sheetId="7" r:id="rId7"/>
  </sheets>
  <definedNames>
    <definedName name="_xlnm.Print_Area" localSheetId="0">'22-1'!$A$1:$O$55</definedName>
    <definedName name="_xlnm.Print_Area" localSheetId="3">'24'!$A$1:$I$51</definedName>
    <definedName name="_xlnm.Print_Area" localSheetId="4">'25'!$A$1:$M$55</definedName>
    <definedName name="_xlnm.Print_Area" localSheetId="5">'26'!$A$1:$G$33</definedName>
    <definedName name="_xlnm.Print_Area" localSheetId="6">'27,28,29'!$A$1:$CX$46</definedName>
  </definedNames>
  <calcPr fullCalcOnLoad="1"/>
</workbook>
</file>

<file path=xl/sharedStrings.xml><?xml version="1.0" encoding="utf-8"?>
<sst xmlns="http://schemas.openxmlformats.org/spreadsheetml/2006/main" count="432" uniqueCount="319">
  <si>
    <t>　　この表は，全国，四国，徳島市の消費者物価指数を掲げたものである。           　　　　　　　　　　　　　　　　　　　　　</t>
  </si>
  <si>
    <t>年月</t>
  </si>
  <si>
    <t>全　国
総　合</t>
  </si>
  <si>
    <t>四　国
総　合</t>
  </si>
  <si>
    <t>徳島市
総　合</t>
  </si>
  <si>
    <t>光熱・水道</t>
  </si>
  <si>
    <t xml:space="preserve"> 家具・
家事用品</t>
  </si>
  <si>
    <t xml:space="preserve"> 年平均</t>
  </si>
  <si>
    <t xml:space="preserve"> 月</t>
  </si>
  <si>
    <t>被服及び
履物</t>
  </si>
  <si>
    <t>保健医療</t>
  </si>
  <si>
    <t>交通通信</t>
  </si>
  <si>
    <t>教養娯楽</t>
  </si>
  <si>
    <t>　　資料　　県統計情報（ 総務省統計局「消費者物価指数月報」）</t>
  </si>
  <si>
    <t>23　主要品目の小売物価　</t>
  </si>
  <si>
    <t>　　この表は，徳島市の小売物価について掲げたものである。</t>
  </si>
  <si>
    <t>（ 単位：円 ）　　</t>
  </si>
  <si>
    <t>年    月</t>
  </si>
  <si>
    <t>食ﾊﾟﾝ</t>
  </si>
  <si>
    <t>即席めん</t>
  </si>
  <si>
    <t>(単一品種｢ｺｼﾋｶﾘ｣以外(5㎏))</t>
  </si>
  <si>
    <t xml:space="preserve"> (もも肉)</t>
  </si>
  <si>
    <t>(配達，瓶入)</t>
  </si>
  <si>
    <t>(1個･77g)</t>
  </si>
  <si>
    <t>月</t>
  </si>
  <si>
    <t>(1本･1,000g)</t>
  </si>
  <si>
    <t>(1袋･1㎏)</t>
  </si>
  <si>
    <t>（ 1杯 ）</t>
  </si>
  <si>
    <t>住　居</t>
  </si>
  <si>
    <t>被　　　　　服</t>
  </si>
  <si>
    <t>洗濯用</t>
  </si>
  <si>
    <t>高等学校授業料(公立)</t>
  </si>
  <si>
    <t>理髪料</t>
  </si>
  <si>
    <t>（ 長袖 ）</t>
  </si>
  <si>
    <t xml:space="preserve"> ・3.3㎡）</t>
  </si>
  <si>
    <t>（ 1枚 ）</t>
  </si>
  <si>
    <t>うるち米（単一品種、「コシヒカリ」以外）：平成21年11月から基本銘柄改正</t>
  </si>
  <si>
    <t>牛肉 ：平成19年1月から基本銘柄改正（平成18年12月までは基本銘柄は肩肉、市町村銘柄はもも肉）</t>
  </si>
  <si>
    <t>牛乳 ：平成21年3月基本銘柄改正（平成21年2月までは1本・200ml）</t>
  </si>
  <si>
    <t>食用油 ：平成18年1月から基本銘柄改正（平成17年12月まで1本・1,500g）</t>
  </si>
  <si>
    <t>みそ ：平成21年７月から基本銘柄改正（平成21年6月まで1個・1㎏）</t>
  </si>
  <si>
    <t>灯油 ：平成20年11月から基本銘柄改正（平成20年10月までは配達）</t>
  </si>
  <si>
    <t>台所用洗剤 ：平成18年11月から基本銘柄改正（平成18年10月までは1本・450ml）、平成20年2月から基本銘柄改正</t>
  </si>
  <si>
    <t>洗濯用洗剤 ：平成18年11月から基本銘柄改正（平成18年10月までは1箱･１．２kg）、平成20年7月から基本銘柄改正</t>
  </si>
  <si>
    <t>Yは市町村銘柄</t>
  </si>
  <si>
    <t>　　資料    県統計情報（総務省統計局「小売物価統計調査報告」）</t>
  </si>
  <si>
    <t>年　　月</t>
  </si>
  <si>
    <t>　　注１）　表章単位未満を四捨五入しているため、内訳を足し上げても必ずしも合計とは一致しない。</t>
  </si>
  <si>
    <t>　　注２）　平成19月12月以前の統計表の数字は、農林漁家世帯を除いて算出した数字である。　</t>
  </si>
  <si>
    <t>　　資料    県統計情報（総務省統計局「家計調査報告」）</t>
  </si>
  <si>
    <t>25　勤労者世帯の１世帯当たりの収入と支出</t>
  </si>
  <si>
    <t>年      月</t>
  </si>
  <si>
    <t>受取</t>
  </si>
  <si>
    <t>実収入
以外の
受　取</t>
  </si>
  <si>
    <t>繰入金</t>
  </si>
  <si>
    <t>支払</t>
  </si>
  <si>
    <t>年平均</t>
  </si>
  <si>
    <t xml:space="preserve">　　注１）　家計調査報告から端数処理を行っているので，必ずしも一致しない。    </t>
  </si>
  <si>
    <t>26　徳 島 市 の 総 生 産</t>
  </si>
  <si>
    <t>　　この表は，徳島市の生産活動により生産された総生産の推移を掲げたものである。</t>
  </si>
  <si>
    <t>（ 単位：百万円 ）　</t>
  </si>
  <si>
    <t>区分</t>
  </si>
  <si>
    <t>第１次産業</t>
  </si>
  <si>
    <t xml:space="preserve">農業  </t>
  </si>
  <si>
    <t xml:space="preserve">林業  </t>
  </si>
  <si>
    <t xml:space="preserve">水産業  </t>
  </si>
  <si>
    <t>第２次産業</t>
  </si>
  <si>
    <t>鉱業</t>
  </si>
  <si>
    <t>製造業</t>
  </si>
  <si>
    <t>建設業</t>
  </si>
  <si>
    <t>第３次産業</t>
  </si>
  <si>
    <t>電気・ガス・水道業</t>
  </si>
  <si>
    <t>卸売・小売業</t>
  </si>
  <si>
    <t>金融・保険業</t>
  </si>
  <si>
    <t>不動産業</t>
  </si>
  <si>
    <t>運輸・通信業</t>
  </si>
  <si>
    <t>サービス業</t>
  </si>
  <si>
    <t>政府サービス生産者</t>
  </si>
  <si>
    <t>対家計民間非営利
サービス生産者</t>
  </si>
  <si>
    <t>小計</t>
  </si>
  <si>
    <t>(控除)  帰属利子</t>
  </si>
  <si>
    <t>総生産</t>
  </si>
  <si>
    <t>27　　分　配　所</t>
  </si>
  <si>
    <t>得　の　推　移</t>
  </si>
  <si>
    <t>この表は，徳島県，徳島市の分配所得の推移を掲げたものである。</t>
  </si>
  <si>
    <t>( 単位：百万円，% )</t>
  </si>
  <si>
    <t>徳島県</t>
  </si>
  <si>
    <t>徳島市</t>
  </si>
  <si>
    <t>総額</t>
  </si>
  <si>
    <t>対前年度増加率 (%)</t>
  </si>
  <si>
    <t>雇用者所得</t>
  </si>
  <si>
    <t>財産所得</t>
  </si>
  <si>
    <t>企業所得</t>
  </si>
  <si>
    <t>(1)</t>
  </si>
  <si>
    <t>民間法人企業</t>
  </si>
  <si>
    <t>(1)</t>
  </si>
  <si>
    <t>公的企業</t>
  </si>
  <si>
    <t>個人企業</t>
  </si>
  <si>
    <t>注）　単位未満を四捨五入しているため，総額と一致しない場合がある。</t>
  </si>
  <si>
    <t>28　市民分配所得</t>
  </si>
  <si>
    <t>29　１人当たりの市民所得</t>
  </si>
  <si>
    <t>この表は，徳島市の分配所得の推移を掲げたものである。</t>
  </si>
  <si>
    <t>( 単位：百万円 )</t>
  </si>
  <si>
    <t>この表は，徳島市の1人当たりの市民所得を掲げたものである。</t>
  </si>
  <si>
    <t>( 単位：千円，% )</t>
  </si>
  <si>
    <t>年度</t>
  </si>
  <si>
    <t>合計</t>
  </si>
  <si>
    <t>雇用者</t>
  </si>
  <si>
    <t>財産</t>
  </si>
  <si>
    <t>実額</t>
  </si>
  <si>
    <t>格差</t>
  </si>
  <si>
    <t>民間　　　　法人企業</t>
  </si>
  <si>
    <t>１人当たりの国民所得</t>
  </si>
  <si>
    <t>１人当たりの県民所得</t>
  </si>
  <si>
    <t>１人当たりの市民所得</t>
  </si>
  <si>
    <t>注）　単位未満を四捨五入しているため，総額と一致しない場合がある。</t>
  </si>
  <si>
    <t>年</t>
  </si>
  <si>
    <t>月</t>
  </si>
  <si>
    <t>平成</t>
  </si>
  <si>
    <t xml:space="preserve">  </t>
  </si>
  <si>
    <t>　</t>
  </si>
  <si>
    <t>　　　　</t>
  </si>
  <si>
    <t>総平均</t>
  </si>
  <si>
    <t>鉄綱</t>
  </si>
  <si>
    <t>鉱産物</t>
  </si>
  <si>
    <t>ウ エ イ ト</t>
  </si>
  <si>
    <t>食　料</t>
  </si>
  <si>
    <t>住　居</t>
  </si>
  <si>
    <t>教　育</t>
  </si>
  <si>
    <t>諸雑費</t>
  </si>
  <si>
    <t>食</t>
  </si>
  <si>
    <t>料</t>
  </si>
  <si>
    <t>うるち米</t>
  </si>
  <si>
    <t>さ　け</t>
  </si>
  <si>
    <t>い　か</t>
  </si>
  <si>
    <t>鶏　肉</t>
  </si>
  <si>
    <t>牛　乳</t>
  </si>
  <si>
    <t>鶏　卵</t>
  </si>
  <si>
    <t>ｷｬﾍﾞﾂ</t>
  </si>
  <si>
    <t>Y83</t>
  </si>
  <si>
    <t>きゅうり</t>
  </si>
  <si>
    <t>豆　腐</t>
  </si>
  <si>
    <t>みかん</t>
  </si>
  <si>
    <t>食用油</t>
  </si>
  <si>
    <t>しょう油</t>
  </si>
  <si>
    <t>み　そ</t>
  </si>
  <si>
    <t>砂　糖</t>
  </si>
  <si>
    <t>ｲﾝｽﾀﾝﾄ</t>
  </si>
  <si>
    <t>ｺｰﾋｰ</t>
  </si>
  <si>
    <t>交通通信</t>
  </si>
  <si>
    <t>教養</t>
  </si>
  <si>
    <t>灯　油</t>
  </si>
  <si>
    <t>台所用</t>
  </si>
  <si>
    <t>背　広</t>
  </si>
  <si>
    <t>婦人ｾｰﾀｰ</t>
  </si>
  <si>
    <t>洗濯代</t>
  </si>
  <si>
    <t>（平成20年6月までは1箱・1.1kg)</t>
  </si>
  <si>
    <t>食料費</t>
  </si>
  <si>
    <t>住居費</t>
  </si>
  <si>
    <t>光熱水道</t>
  </si>
  <si>
    <t>現物総額</t>
  </si>
  <si>
    <t>保健医療</t>
  </si>
  <si>
    <t>教育</t>
  </si>
  <si>
    <t>教養娯楽</t>
  </si>
  <si>
    <t>実収入</t>
  </si>
  <si>
    <t>実支出</t>
  </si>
  <si>
    <t>繰越金</t>
  </si>
  <si>
    <t xml:space="preserve"> </t>
  </si>
  <si>
    <t>(2)</t>
  </si>
  <si>
    <t>(3)</t>
  </si>
  <si>
    <t>平成</t>
  </si>
  <si>
    <t>区分</t>
  </si>
  <si>
    <t>計</t>
  </si>
  <si>
    <t>22－1   企 業 物 価 指 数</t>
  </si>
  <si>
    <t xml:space="preserve">      この表は，国内企業物価指数を掲げたものである。</t>
  </si>
  <si>
    <t>（ 平成17年平均 = 100 ）　　</t>
  </si>
  <si>
    <t>年月</t>
  </si>
  <si>
    <t>工業
製品</t>
  </si>
  <si>
    <t>繊維
製品</t>
  </si>
  <si>
    <t>ﾊﾟﾙﾌﾟ
･紙
同製品</t>
  </si>
  <si>
    <t>化学
製品</t>
  </si>
  <si>
    <t>ﾌﾟﾗｽ
ﾁｯｸ
製品</t>
  </si>
  <si>
    <t>石油・
石炭
製品</t>
  </si>
  <si>
    <t>窯業・
土石
製品</t>
  </si>
  <si>
    <t>非鉄
金属</t>
  </si>
  <si>
    <t>農林
水産物</t>
  </si>
  <si>
    <t>ｽｸﾗｯﾌﾟ類</t>
  </si>
  <si>
    <t>金属
製品</t>
  </si>
  <si>
    <t>一般
機器</t>
  </si>
  <si>
    <t>電気
機器</t>
  </si>
  <si>
    <t>情報　通信　　機器　　</t>
  </si>
  <si>
    <t>電子  部品・ ﾃﾞﾊﾞｲｽ</t>
  </si>
  <si>
    <t>輸送用
機器</t>
  </si>
  <si>
    <t>精密
機器</t>
  </si>
  <si>
    <t>その他
工業
製品</t>
  </si>
  <si>
    <t>注）</t>
  </si>
  <si>
    <t>2　最近月は速報値である。</t>
  </si>
  <si>
    <t>3　年は月次計数の単純平均である。</t>
  </si>
  <si>
    <t>22－2　消 費 者 物 価 指 数</t>
  </si>
  <si>
    <t>加工
食品</t>
  </si>
  <si>
    <t>製材・
木製品</t>
  </si>
  <si>
    <t>ウ エ イ ト</t>
  </si>
  <si>
    <t>平成</t>
  </si>
  <si>
    <t xml:space="preserve">電力・
都市ｶﾞｽ
・水道 </t>
  </si>
  <si>
    <t>　　資料　 日本銀行</t>
  </si>
  <si>
    <t xml:space="preserve"> ウ　エ　イ　ト</t>
  </si>
  <si>
    <t xml:space="preserve">平成 </t>
  </si>
  <si>
    <t>年月</t>
  </si>
  <si>
    <t xml:space="preserve"> ウ　エ　イ　ト</t>
  </si>
  <si>
    <t>牛肉</t>
  </si>
  <si>
    <t>豚肉</t>
  </si>
  <si>
    <t xml:space="preserve"> (ロース)</t>
  </si>
  <si>
    <t>（ 1㎏ ）</t>
  </si>
  <si>
    <t>（ 100g ）</t>
  </si>
  <si>
    <t>（ 1ﾊﾟｯｸ ）</t>
  </si>
  <si>
    <t>年    月</t>
  </si>
  <si>
    <t>たまねぎ</t>
  </si>
  <si>
    <t>ﾊﾞﾅﾅ</t>
  </si>
  <si>
    <t>ｶﾚｰﾗｲｽ</t>
  </si>
  <si>
    <t>ｺｰﾋｰ</t>
  </si>
  <si>
    <t>（ 1㎏ ）</t>
  </si>
  <si>
    <t>（ 100g ）</t>
  </si>
  <si>
    <t>(1本･1㍑)</t>
  </si>
  <si>
    <t>（ 1皿 ）</t>
  </si>
  <si>
    <t>光　熱</t>
  </si>
  <si>
    <t>諸　雑　貨</t>
  </si>
  <si>
    <t>家　賃</t>
  </si>
  <si>
    <t>ﾜｲｼｬﾂ</t>
  </si>
  <si>
    <t>ﾊﾟｰﾏﾈﾝﾄ</t>
  </si>
  <si>
    <t>（民営1ヶ月</t>
  </si>
  <si>
    <t>洗剤</t>
  </si>
  <si>
    <t>（秋冬物）</t>
  </si>
  <si>
    <t>（ ﾜｲｼｬﾂ ）</t>
  </si>
  <si>
    <t>代</t>
  </si>
  <si>
    <t>（1ヶ月）</t>
  </si>
  <si>
    <t>（ 1回 ）</t>
  </si>
  <si>
    <t>注）</t>
  </si>
  <si>
    <t>家具・
家事用品</t>
  </si>
  <si>
    <t>被服及び
履物</t>
  </si>
  <si>
    <t xml:space="preserve">平 成 </t>
  </si>
  <si>
    <t xml:space="preserve"> 年</t>
  </si>
  <si>
    <t>年　　月</t>
  </si>
  <si>
    <t>その他の
消費支出</t>
  </si>
  <si>
    <t>消費支出</t>
  </si>
  <si>
    <t>食料</t>
  </si>
  <si>
    <t>住居</t>
  </si>
  <si>
    <t>光熱･
水道</t>
  </si>
  <si>
    <t>年      月</t>
  </si>
  <si>
    <t>非消費
支　出</t>
  </si>
  <si>
    <t>家具・
家事用品</t>
  </si>
  <si>
    <t xml:space="preserve">被服及び
履物 </t>
  </si>
  <si>
    <t>交通･
通信</t>
  </si>
  <si>
    <t>教育</t>
  </si>
  <si>
    <t>その他の消費支出</t>
  </si>
  <si>
    <t>　　資料    県統計情報（ 総務省統計局「家計調査報告」)</t>
  </si>
  <si>
    <t>18年度</t>
  </si>
  <si>
    <t>19年度</t>
  </si>
  <si>
    <t>1　卸売物価指数の基準改訂（2005年基準企業物価指数への移行）に伴い，情報通信機器及び電子</t>
  </si>
  <si>
    <t xml:space="preserve"> 部品・デバイスを掲載することとなった。</t>
  </si>
  <si>
    <t>22年</t>
  </si>
  <si>
    <t>22年</t>
  </si>
  <si>
    <t xml:space="preserve">平成 </t>
  </si>
  <si>
    <t xml:space="preserve">平 成 </t>
  </si>
  <si>
    <t xml:space="preserve"> 年</t>
  </si>
  <si>
    <t>平成16年度</t>
  </si>
  <si>
    <t>17年度</t>
  </si>
  <si>
    <t>20年度</t>
  </si>
  <si>
    <t>…</t>
  </si>
  <si>
    <t>平成16年度</t>
  </si>
  <si>
    <t>17年度</t>
  </si>
  <si>
    <t>20年度</t>
  </si>
  <si>
    <t>　　資料    県統計調査課　「平成20年度　市町村民所得推計結果」</t>
  </si>
  <si>
    <t>資料    県統計調査課  「平成20年度　市町村民所得推計結果」</t>
  </si>
  <si>
    <t>資料    県統計調査課  「平成20年度　市町村民所得推計結果」</t>
  </si>
  <si>
    <t>資料   県統計調査課  「平成20年度　市町村民所得推計結果」</t>
  </si>
  <si>
    <t>16年度</t>
  </si>
  <si>
    <t>（ 平成22年平均 = 100 ）　　</t>
  </si>
  <si>
    <t>(1本･180ml)</t>
  </si>
  <si>
    <t>じゃが</t>
  </si>
  <si>
    <t>い　も</t>
  </si>
  <si>
    <t>(1個・750g)</t>
  </si>
  <si>
    <t>(1本･100g)</t>
  </si>
  <si>
    <t>(1本・415ml)</t>
  </si>
  <si>
    <t>(1箱・1.0kg)</t>
  </si>
  <si>
    <t>（ 中級 1着 ）</t>
  </si>
  <si>
    <t>(１L)</t>
  </si>
  <si>
    <t>家具・家事用品</t>
  </si>
  <si>
    <t>…</t>
  </si>
  <si>
    <t>※ 9,600</t>
  </si>
  <si>
    <t>※ 9,700</t>
  </si>
  <si>
    <t>※ 9,800</t>
  </si>
  <si>
    <t>※ 9,900</t>
  </si>
  <si>
    <t>※ 0</t>
  </si>
  <si>
    <t>　　この表は，徳島市の全世帯の1世帯当たりの1ヶ月の消費支出を掲げたものである。</t>
  </si>
  <si>
    <t>24  2人以上世帯の1世帯当たりの消費支出</t>
  </si>
  <si>
    <t>消費支出</t>
  </si>
  <si>
    <t>消　費　支　出</t>
  </si>
  <si>
    <t>　　収入と支出を掲げたものである。</t>
  </si>
  <si>
    <t>実支出
以　外
の支払</t>
  </si>
  <si>
    <t>　  注２）　平成19年12月以前の統計表の数字は、勤労者世帯のうち、農林漁家世帯を除いて算出した数字である。　</t>
  </si>
  <si>
    <t>　　　この表は，徳島市の2人以上の世帯のうち勤労者世帯の1世帯当たりの1ヶ月間の</t>
  </si>
  <si>
    <t>19年度</t>
  </si>
  <si>
    <t xml:space="preserve"> 　　　 18</t>
  </si>
  <si>
    <t>　　年　 度</t>
  </si>
  <si>
    <t>自動車
ｶﾞｿﾘﾝ
(ﾚｷﾞｭﾗｰ)</t>
  </si>
  <si>
    <t>1 )</t>
  </si>
  <si>
    <t>2 )</t>
  </si>
  <si>
    <t>3 )</t>
  </si>
  <si>
    <t>4 )</t>
  </si>
  <si>
    <t>5 )</t>
  </si>
  <si>
    <t>6 )</t>
  </si>
  <si>
    <t>7 )</t>
  </si>
  <si>
    <t>（平成20年1月までは1本・400ml)</t>
  </si>
  <si>
    <t>8 )</t>
  </si>
  <si>
    <t>9 )</t>
  </si>
  <si>
    <t>※印のものは，年度数値である</t>
  </si>
  <si>
    <t>10)</t>
  </si>
  <si>
    <t>店頭売)</t>
  </si>
  <si>
    <t>(18㍑・</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</si>
</sst>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 &quot;#,##0"/>
    <numFmt numFmtId="179" formatCode="#,##0_ "/>
    <numFmt numFmtId="180" formatCode="0.0"/>
    <numFmt numFmtId="181" formatCode="#,##0_);[Red]\(#,##0\)"/>
    <numFmt numFmtId="182" formatCode="##,###,##0;&quot;-&quot;#,###,##0"/>
    <numFmt numFmtId="183" formatCode="#,###,##0;&quot; -&quot;###,##0"/>
    <numFmt numFmtId="184" formatCode="\ ###,##0;&quot;-&quot;###,##0"/>
    <numFmt numFmtId="185" formatCode="###,##0;&quot;-&quot;##,##0"/>
    <numFmt numFmtId="186" formatCode="\ ###,###,##0;&quot;-&quot;###,###,##0"/>
    <numFmt numFmtId="187" formatCode="#,##0_);\(#,##0\)"/>
    <numFmt numFmtId="188" formatCode="m/d;@"/>
    <numFmt numFmtId="189" formatCode="m/d"/>
    <numFmt numFmtId="190" formatCode="0.0_);[Red]\(0.0\)"/>
    <numFmt numFmtId="191" formatCode="#,##0.00_ "/>
    <numFmt numFmtId="192" formatCode="#,##0.00;&quot;▲ &quot;#,##0.00"/>
    <numFmt numFmtId="193" formatCode="#,##0;&quot;▲ &quot;#,##0"/>
    <numFmt numFmtId="194" formatCode="0.0;&quot;△ &quot;0.0"/>
    <numFmt numFmtId="195" formatCode="0.0_ "/>
    <numFmt numFmtId="196" formatCode="#,##0.0;&quot;△ &quot;#,##0.0"/>
    <numFmt numFmtId="197" formatCode="0&quot;日&quot;"/>
    <numFmt numFmtId="198" formatCode="0&quot;月&quot;"/>
    <numFmt numFmtId="199" formatCode="0&quot;年&quot;"/>
    <numFmt numFmtId="200" formatCode="0.0%"/>
    <numFmt numFmtId="201" formatCode="0.000_ "/>
    <numFmt numFmtId="202" formatCode="0_);[Red]\(0\)"/>
    <numFmt numFmtId="203" formatCode="&quot;Yes&quot;;&quot;Yes&quot;;&quot;No&quot;"/>
    <numFmt numFmtId="204" formatCode="&quot;True&quot;;&quot;True&quot;;&quot;False&quot;"/>
    <numFmt numFmtId="205" formatCode="&quot;On&quot;;&quot;On&quot;;&quot;Off&quot;"/>
    <numFmt numFmtId="206" formatCode="[$€-2]\ #,##0.00_);[Red]\([$€-2]\ #,##0.00\)"/>
  </numFmts>
  <fonts count="7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Arial"/>
      <family val="2"/>
    </font>
    <font>
      <sz val="11"/>
      <color indexed="17"/>
      <name val="ＭＳ Ｐゴシック"/>
      <family val="3"/>
    </font>
    <font>
      <sz val="6"/>
      <name val="ＭＳ Ｐゴシック"/>
      <family val="3"/>
    </font>
    <font>
      <b/>
      <sz val="22"/>
      <color indexed="8"/>
      <name val="ＭＳ 明朝"/>
      <family val="1"/>
    </font>
    <font>
      <sz val="9"/>
      <color indexed="8"/>
      <name val="ＭＳ 明朝"/>
      <family val="1"/>
    </font>
    <font>
      <sz val="9"/>
      <color indexed="10"/>
      <name val="ＭＳ 明朝"/>
      <family val="1"/>
    </font>
    <font>
      <b/>
      <sz val="22"/>
      <name val="ＭＳ 明朝"/>
      <family val="1"/>
    </font>
    <font>
      <sz val="22"/>
      <name val="ＭＳ 明朝"/>
      <family val="1"/>
    </font>
    <font>
      <sz val="9"/>
      <name val="ＭＳ 明朝"/>
      <family val="1"/>
    </font>
    <font>
      <b/>
      <sz val="8.5"/>
      <name val="ＭＳ ゴシック"/>
      <family val="3"/>
    </font>
    <font>
      <b/>
      <sz val="9"/>
      <name val="ＭＳ 明朝"/>
      <family val="1"/>
    </font>
    <font>
      <sz val="9"/>
      <name val="Arial"/>
      <family val="2"/>
    </font>
    <font>
      <sz val="22"/>
      <name val="Arial"/>
      <family val="2"/>
    </font>
    <font>
      <b/>
      <sz val="8.5"/>
      <color indexed="8"/>
      <name val="ＭＳ ゴシック"/>
      <family val="3"/>
    </font>
    <font>
      <b/>
      <sz val="8.5"/>
      <name val="ＭＳ Ｐゴシック"/>
      <family val="3"/>
    </font>
    <font>
      <sz val="8"/>
      <name val="ＭＳ 明朝"/>
      <family val="1"/>
    </font>
    <font>
      <sz val="8"/>
      <name val="ＭＳ Ｐ明朝"/>
      <family val="1"/>
    </font>
    <font>
      <sz val="8"/>
      <name val="Arial"/>
      <family val="2"/>
    </font>
    <font>
      <sz val="4.5"/>
      <name val="ＭＳ 明朝"/>
      <family val="1"/>
    </font>
    <font>
      <sz val="6"/>
      <name val="ＭＳ 明朝"/>
      <family val="1"/>
    </font>
    <font>
      <b/>
      <sz val="8.5"/>
      <name val="ＭＳ 明朝"/>
      <family val="1"/>
    </font>
    <font>
      <sz val="8.5"/>
      <name val="ＭＳ Ｐ明朝"/>
      <family val="1"/>
    </font>
    <font>
      <b/>
      <sz val="8.7"/>
      <name val="ＭＳ ゴシック"/>
      <family val="3"/>
    </font>
    <font>
      <b/>
      <sz val="22"/>
      <name val="ＭＳ Ｐ明朝"/>
      <family val="1"/>
    </font>
    <font>
      <sz val="22"/>
      <name val="ＭＳ Ｐ明朝"/>
      <family val="1"/>
    </font>
    <font>
      <b/>
      <i/>
      <sz val="9"/>
      <name val="ＭＳ 明朝"/>
      <family val="1"/>
    </font>
    <font>
      <b/>
      <sz val="7.5"/>
      <name val="ＭＳ ゴシック"/>
      <family val="3"/>
    </font>
    <font>
      <sz val="14"/>
      <name val="ＭＳ 明朝"/>
      <family val="1"/>
    </font>
    <font>
      <u val="single"/>
      <sz val="11"/>
      <color indexed="12"/>
      <name val="ＭＳ Ｐゴシック"/>
      <family val="3"/>
    </font>
    <font>
      <sz val="8.5"/>
      <name val="ＭＳ 明朝"/>
      <family val="1"/>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color indexed="8"/>
      </top>
      <bottom/>
    </border>
    <border>
      <left style="hair">
        <color indexed="8"/>
      </left>
      <right/>
      <top style="hair">
        <color indexed="8"/>
      </top>
      <bottom/>
    </border>
    <border>
      <left style="hair">
        <color indexed="8"/>
      </left>
      <right style="hair">
        <color indexed="8"/>
      </right>
      <top style="hair">
        <color indexed="8"/>
      </top>
      <bottom/>
    </border>
    <border>
      <left style="hair">
        <color indexed="8"/>
      </left>
      <right/>
      <top/>
      <bottom style="hair">
        <color indexed="8"/>
      </bottom>
    </border>
    <border>
      <left style="hair">
        <color indexed="8"/>
      </left>
      <right style="hair">
        <color indexed="8"/>
      </right>
      <top/>
      <bottom style="hair">
        <color indexed="8"/>
      </bottom>
    </border>
    <border>
      <left/>
      <right/>
      <top style="hair">
        <color indexed="8"/>
      </top>
      <bottom/>
    </border>
    <border>
      <left style="hair">
        <color indexed="8"/>
      </left>
      <right/>
      <top/>
      <bottom/>
    </border>
    <border>
      <left/>
      <right/>
      <top/>
      <bottom style="medium"/>
    </border>
    <border>
      <left style="hair">
        <color indexed="8"/>
      </left>
      <right/>
      <top/>
      <bottom style="medium">
        <color indexed="8"/>
      </bottom>
    </border>
    <border>
      <left/>
      <right/>
      <top/>
      <bottom style="medium">
        <color indexed="8"/>
      </bottom>
    </border>
    <border>
      <left/>
      <right/>
      <top style="hair"/>
      <bottom/>
    </border>
    <border>
      <left style="hair"/>
      <right/>
      <top style="hair"/>
      <bottom/>
    </border>
    <border>
      <left style="hair">
        <color indexed="8"/>
      </left>
      <right style="hair">
        <color indexed="8"/>
      </right>
      <top/>
      <bottom/>
    </border>
    <border>
      <left/>
      <right style="hair"/>
      <top/>
      <bottom/>
    </border>
    <border>
      <left/>
      <right/>
      <top style="medium"/>
      <bottom/>
    </border>
    <border>
      <left/>
      <right style="hair">
        <color indexed="8"/>
      </right>
      <top style="hair">
        <color indexed="8"/>
      </top>
      <bottom/>
    </border>
    <border>
      <left/>
      <right style="hair">
        <color indexed="8"/>
      </right>
      <top/>
      <bottom/>
    </border>
    <border>
      <left/>
      <right style="hair">
        <color indexed="8"/>
      </right>
      <top/>
      <bottom style="medium">
        <color indexed="8"/>
      </bottom>
    </border>
    <border>
      <left style="hair">
        <color indexed="8"/>
      </left>
      <right/>
      <top style="medium">
        <color indexed="8"/>
      </top>
      <bottom/>
    </border>
    <border>
      <left/>
      <right style="hair">
        <color indexed="8"/>
      </right>
      <top style="medium">
        <color indexed="8"/>
      </top>
      <bottom style="hair">
        <color indexed="8"/>
      </bottom>
    </border>
    <border>
      <left style="hair"/>
      <right/>
      <top/>
      <bottom/>
    </border>
    <border>
      <left style="hair"/>
      <right/>
      <top/>
      <bottom style="medium">
        <color indexed="8"/>
      </bottom>
    </border>
    <border>
      <left style="hair"/>
      <right/>
      <top/>
      <bottom style="hair"/>
    </border>
    <border>
      <left/>
      <right/>
      <top/>
      <bottom style="hair"/>
    </border>
    <border>
      <left/>
      <right style="hair">
        <color indexed="8"/>
      </right>
      <top style="hair"/>
      <bottom/>
    </border>
    <border>
      <left/>
      <right style="hair">
        <color indexed="8"/>
      </right>
      <top/>
      <bottom style="hair">
        <color indexed="8"/>
      </bottom>
    </border>
    <border>
      <left/>
      <right style="hair"/>
      <top style="hair"/>
      <bottom/>
    </border>
    <border>
      <left/>
      <right style="hair"/>
      <top/>
      <bottom style="medium"/>
    </border>
    <border>
      <left style="hair">
        <color indexed="8"/>
      </left>
      <right/>
      <top/>
      <bottom style="hair"/>
    </border>
    <border>
      <left style="hair">
        <color indexed="8"/>
      </left>
      <right/>
      <top style="hair">
        <color indexed="8"/>
      </top>
      <bottom style="hair">
        <color indexed="8"/>
      </bottom>
    </border>
    <border>
      <left/>
      <right/>
      <top style="hair">
        <color indexed="8"/>
      </top>
      <bottom style="hair">
        <color indexed="8"/>
      </bottom>
    </border>
    <border>
      <left style="hair"/>
      <right style="hair"/>
      <top style="medium"/>
      <bottom style="hair"/>
    </border>
    <border>
      <left style="hair"/>
      <right/>
      <top style="medium"/>
      <bottom style="hair"/>
    </border>
    <border>
      <left style="hair">
        <color indexed="8"/>
      </left>
      <right/>
      <top style="hair"/>
      <bottom/>
    </border>
    <border>
      <left/>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medium">
        <color indexed="8"/>
      </top>
      <bottom/>
    </border>
    <border>
      <left style="hair"/>
      <right style="hair"/>
      <top style="hair"/>
      <bottom/>
    </border>
    <border>
      <left style="hair"/>
      <right style="hair"/>
      <top/>
      <bottom/>
    </border>
    <border>
      <left style="hair"/>
      <right style="hair"/>
      <top/>
      <bottom style="hair">
        <color indexed="8"/>
      </bottom>
    </border>
    <border>
      <left style="hair"/>
      <right/>
      <top/>
      <bottom style="hair">
        <color indexed="8"/>
      </bottom>
    </border>
    <border>
      <left style="hair"/>
      <right style="hair">
        <color indexed="8"/>
      </right>
      <top style="hair"/>
      <bottom/>
    </border>
    <border>
      <left style="hair"/>
      <right style="hair">
        <color indexed="8"/>
      </right>
      <top/>
      <bottom/>
    </border>
    <border>
      <left/>
      <right style="hair">
        <color indexed="8"/>
      </right>
      <top style="medium">
        <color indexed="8"/>
      </top>
      <bottom/>
    </border>
    <border>
      <left/>
      <right/>
      <top/>
      <bottom style="hair">
        <color indexed="8"/>
      </bottom>
    </border>
    <border>
      <left style="hair"/>
      <right style="hair"/>
      <top/>
      <bottom style="hair"/>
    </border>
    <border>
      <left/>
      <right style="hair">
        <color indexed="8"/>
      </right>
      <top/>
      <bottom style="hair"/>
    </border>
    <border>
      <left/>
      <right style="hair"/>
      <top/>
      <bottom style="hair"/>
    </border>
    <border>
      <left style="hair">
        <color indexed="8"/>
      </left>
      <right style="hair">
        <color indexed="8"/>
      </right>
      <top/>
      <bottom style="hair"/>
    </border>
    <border>
      <left style="hair">
        <color indexed="8"/>
      </left>
      <right/>
      <top style="medium">
        <color indexed="8"/>
      </top>
      <bottom style="hair">
        <color indexed="8"/>
      </bottom>
    </border>
    <border>
      <left style="hair"/>
      <right/>
      <top style="medium">
        <color indexed="8"/>
      </top>
      <bottom/>
    </border>
    <border>
      <left/>
      <right style="hair"/>
      <top style="medium">
        <color indexed="8"/>
      </top>
      <bottom/>
    </border>
    <border>
      <left/>
      <right style="hair"/>
      <top/>
      <bottom style="hair">
        <color indexed="8"/>
      </bottom>
    </border>
    <border>
      <left style="hair"/>
      <right/>
      <top style="medium">
        <color indexed="8"/>
      </top>
      <bottom style="hair"/>
    </border>
    <border>
      <left/>
      <right/>
      <top style="medium">
        <color indexed="8"/>
      </top>
      <bottom style="hair"/>
    </border>
    <border>
      <left/>
      <right style="hair"/>
      <top style="medium">
        <color indexed="8"/>
      </top>
      <bottom style="hair"/>
    </border>
    <border>
      <left/>
      <right style="hair"/>
      <top style="medium"/>
      <bottom style="hair"/>
    </border>
    <border>
      <left style="hair"/>
      <right/>
      <top/>
      <bottom style="medium"/>
    </border>
    <border>
      <left style="hair"/>
      <right/>
      <top style="medium"/>
      <bottom/>
    </border>
    <border>
      <left/>
      <right style="hair"/>
      <top style="medium"/>
      <bottom/>
    </border>
    <border>
      <left style="hair"/>
      <right/>
      <top style="hair"/>
      <bottom style="hair"/>
    </border>
    <border>
      <left/>
      <right/>
      <top style="hair"/>
      <bottom style="hair"/>
    </border>
    <border>
      <left/>
      <right style="hair"/>
      <top style="hair"/>
      <bottom style="hair"/>
    </border>
    <border>
      <left/>
      <right/>
      <top style="medium"/>
      <bottom style="hair"/>
    </border>
  </borders>
  <cellStyleXfs count="11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63" fillId="3" borderId="0" applyNumberFormat="0" applyBorder="0" applyAlignment="0" applyProtection="0"/>
    <xf numFmtId="0" fontId="0" fillId="4" borderId="0" applyNumberFormat="0" applyBorder="0" applyAlignment="0" applyProtection="0"/>
    <xf numFmtId="0" fontId="63" fillId="5" borderId="0" applyNumberFormat="0" applyBorder="0" applyAlignment="0" applyProtection="0"/>
    <xf numFmtId="0" fontId="0" fillId="6" borderId="0" applyNumberFormat="0" applyBorder="0" applyAlignment="0" applyProtection="0"/>
    <xf numFmtId="0" fontId="63" fillId="7" borderId="0" applyNumberFormat="0" applyBorder="0" applyAlignment="0" applyProtection="0"/>
    <xf numFmtId="0" fontId="0" fillId="8" borderId="0" applyNumberFormat="0" applyBorder="0" applyAlignment="0" applyProtection="0"/>
    <xf numFmtId="0" fontId="63" fillId="9" borderId="0" applyNumberFormat="0" applyBorder="0" applyAlignment="0" applyProtection="0"/>
    <xf numFmtId="0" fontId="0" fillId="10" borderId="0" applyNumberFormat="0" applyBorder="0" applyAlignment="0" applyProtection="0"/>
    <xf numFmtId="0" fontId="63" fillId="11" borderId="0" applyNumberFormat="0" applyBorder="0" applyAlignment="0" applyProtection="0"/>
    <xf numFmtId="0" fontId="0" fillId="12" borderId="0" applyNumberFormat="0" applyBorder="0" applyAlignment="0" applyProtection="0"/>
    <xf numFmtId="0" fontId="63" fillId="13" borderId="0" applyNumberFormat="0" applyBorder="0" applyAlignment="0" applyProtection="0"/>
    <xf numFmtId="0" fontId="0" fillId="14" borderId="0" applyNumberFormat="0" applyBorder="0" applyAlignment="0" applyProtection="0"/>
    <xf numFmtId="0" fontId="63" fillId="15" borderId="0" applyNumberFormat="0" applyBorder="0" applyAlignment="0" applyProtection="0"/>
    <xf numFmtId="0" fontId="0" fillId="16" borderId="0" applyNumberFormat="0" applyBorder="0" applyAlignment="0" applyProtection="0"/>
    <xf numFmtId="0" fontId="63" fillId="17" borderId="0" applyNumberFormat="0" applyBorder="0" applyAlignment="0" applyProtection="0"/>
    <xf numFmtId="0" fontId="0" fillId="18" borderId="0" applyNumberFormat="0" applyBorder="0" applyAlignment="0" applyProtection="0"/>
    <xf numFmtId="0" fontId="63" fillId="19" borderId="0" applyNumberFormat="0" applyBorder="0" applyAlignment="0" applyProtection="0"/>
    <xf numFmtId="0" fontId="0" fillId="8" borderId="0" applyNumberFormat="0" applyBorder="0" applyAlignment="0" applyProtection="0"/>
    <xf numFmtId="0" fontId="63" fillId="20" borderId="0" applyNumberFormat="0" applyBorder="0" applyAlignment="0" applyProtection="0"/>
    <xf numFmtId="0" fontId="0" fillId="14" borderId="0" applyNumberFormat="0" applyBorder="0" applyAlignment="0" applyProtection="0"/>
    <xf numFmtId="0" fontId="63"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64" fillId="25" borderId="0" applyNumberFormat="0" applyBorder="0" applyAlignment="0" applyProtection="0"/>
    <xf numFmtId="0" fontId="1" fillId="16" borderId="0" applyNumberFormat="0" applyBorder="0" applyAlignment="0" applyProtection="0"/>
    <xf numFmtId="0" fontId="64" fillId="26" borderId="0" applyNumberFormat="0" applyBorder="0" applyAlignment="0" applyProtection="0"/>
    <xf numFmtId="0" fontId="1" fillId="18"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64" fillId="29" borderId="0" applyNumberFormat="0" applyBorder="0" applyAlignment="0" applyProtection="0"/>
    <xf numFmtId="0" fontId="1"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64" fillId="33" borderId="0" applyNumberFormat="0" applyBorder="0" applyAlignment="0" applyProtection="0"/>
    <xf numFmtId="0" fontId="1"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64" fillId="37" borderId="0" applyNumberFormat="0" applyBorder="0" applyAlignment="0" applyProtection="0"/>
    <xf numFmtId="0" fontId="1" fillId="38" borderId="0" applyNumberFormat="0" applyBorder="0" applyAlignment="0" applyProtection="0"/>
    <xf numFmtId="0" fontId="64" fillId="39" borderId="0" applyNumberFormat="0" applyBorder="0" applyAlignment="0" applyProtection="0"/>
    <xf numFmtId="0" fontId="1" fillId="28" borderId="0" applyNumberFormat="0" applyBorder="0" applyAlignment="0" applyProtection="0"/>
    <xf numFmtId="0" fontId="64" fillId="40" borderId="0" applyNumberFormat="0" applyBorder="0" applyAlignment="0" applyProtection="0"/>
    <xf numFmtId="0" fontId="1" fillId="30" borderId="0" applyNumberFormat="0" applyBorder="0" applyAlignment="0" applyProtection="0"/>
    <xf numFmtId="0" fontId="64" fillId="41" borderId="0" applyNumberFormat="0" applyBorder="0" applyAlignment="0" applyProtection="0"/>
    <xf numFmtId="0" fontId="1" fillId="42" borderId="0" applyNumberFormat="0" applyBorder="0" applyAlignment="0" applyProtection="0"/>
    <xf numFmtId="0" fontId="64" fillId="43" borderId="0" applyNumberFormat="0" applyBorder="0" applyAlignment="0" applyProtection="0"/>
    <xf numFmtId="0" fontId="2" fillId="0" borderId="0" applyNumberFormat="0" applyFill="0" applyBorder="0" applyAlignment="0" applyProtection="0"/>
    <xf numFmtId="0" fontId="3" fillId="44" borderId="1" applyNumberFormat="0" applyAlignment="0" applyProtection="0"/>
    <xf numFmtId="0" fontId="65" fillId="45" borderId="2" applyNumberFormat="0" applyAlignment="0" applyProtection="0"/>
    <xf numFmtId="0" fontId="4" fillId="46" borderId="0" applyNumberFormat="0" applyBorder="0" applyAlignment="0" applyProtection="0"/>
    <xf numFmtId="0" fontId="66"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48" borderId="3" applyNumberFormat="0" applyFont="0" applyAlignment="0" applyProtection="0"/>
    <xf numFmtId="0" fontId="5" fillId="0" borderId="4" applyNumberFormat="0" applyFill="0" applyAlignment="0" applyProtection="0"/>
    <xf numFmtId="0" fontId="67" fillId="0" borderId="5" applyNumberFormat="0" applyFill="0" applyAlignment="0" applyProtection="0"/>
    <xf numFmtId="0" fontId="6" fillId="4" borderId="0" applyNumberFormat="0" applyBorder="0" applyAlignment="0" applyProtection="0"/>
    <xf numFmtId="0" fontId="68" fillId="49" borderId="0" applyNumberFormat="0" applyBorder="0" applyAlignment="0" applyProtection="0"/>
    <xf numFmtId="0" fontId="7" fillId="50" borderId="6" applyNumberFormat="0" applyAlignment="0" applyProtection="0"/>
    <xf numFmtId="0" fontId="69" fillId="51" borderId="7" applyNumberFormat="0" applyAlignment="0" applyProtection="0"/>
    <xf numFmtId="0" fontId="8" fillId="0" borderId="0" applyNumberFormat="0" applyFill="0" applyBorder="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8" applyNumberFormat="0" applyFill="0" applyAlignment="0" applyProtection="0"/>
    <xf numFmtId="0" fontId="71" fillId="0" borderId="9" applyNumberFormat="0" applyFill="0" applyAlignment="0" applyProtection="0"/>
    <xf numFmtId="0" fontId="11" fillId="0" borderId="10" applyNumberFormat="0" applyFill="0" applyAlignment="0" applyProtection="0"/>
    <xf numFmtId="0" fontId="72" fillId="0" borderId="11" applyNumberFormat="0" applyFill="0" applyAlignment="0" applyProtection="0"/>
    <xf numFmtId="0" fontId="12" fillId="0" borderId="12" applyNumberFormat="0" applyFill="0" applyAlignment="0" applyProtection="0"/>
    <xf numFmtId="0" fontId="73" fillId="0" borderId="13" applyNumberFormat="0" applyFill="0" applyAlignment="0" applyProtection="0"/>
    <xf numFmtId="0" fontId="12" fillId="0" borderId="0" applyNumberFormat="0" applyFill="0" applyBorder="0" applyAlignment="0" applyProtection="0"/>
    <xf numFmtId="0" fontId="73" fillId="0" borderId="0" applyNumberFormat="0" applyFill="0" applyBorder="0" applyAlignment="0" applyProtection="0"/>
    <xf numFmtId="0" fontId="13" fillId="0" borderId="14" applyNumberFormat="0" applyFill="0" applyAlignment="0" applyProtection="0"/>
    <xf numFmtId="0" fontId="74" fillId="0" borderId="15" applyNumberFormat="0" applyFill="0" applyAlignment="0" applyProtection="0"/>
    <xf numFmtId="0" fontId="14" fillId="50" borderId="16" applyNumberFormat="0" applyAlignment="0" applyProtection="0"/>
    <xf numFmtId="0" fontId="75" fillId="51" borderId="17" applyNumberFormat="0" applyAlignment="0" applyProtection="0"/>
    <xf numFmtId="0" fontId="15" fillId="0" borderId="0" applyNumberFormat="0" applyFill="0" applyBorder="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9" fillId="0" borderId="0" applyFont="0" applyFill="0" applyBorder="0" applyAlignment="0" applyProtection="0"/>
    <xf numFmtId="0" fontId="16" fillId="12" borderId="6" applyNumberFormat="0" applyAlignment="0" applyProtection="0"/>
    <xf numFmtId="0" fontId="77" fillId="52" borderId="7" applyNumberFormat="0" applyAlignment="0" applyProtection="0"/>
    <xf numFmtId="0" fontId="17" fillId="0" borderId="0">
      <alignment/>
      <protection/>
    </xf>
    <xf numFmtId="0" fontId="9" fillId="0" borderId="0">
      <alignment/>
      <protection/>
    </xf>
    <xf numFmtId="0" fontId="17" fillId="0" borderId="0">
      <alignment/>
      <protection/>
    </xf>
    <xf numFmtId="0" fontId="9" fillId="0" borderId="0">
      <alignment vertical="center"/>
      <protection/>
    </xf>
    <xf numFmtId="0" fontId="17" fillId="0" borderId="0">
      <alignment/>
      <protection/>
    </xf>
    <xf numFmtId="0" fontId="0" fillId="0" borderId="0">
      <alignment vertical="center"/>
      <protection/>
    </xf>
    <xf numFmtId="0" fontId="44" fillId="0" borderId="0">
      <alignment/>
      <protection/>
    </xf>
    <xf numFmtId="0" fontId="18" fillId="6" borderId="0" applyNumberFormat="0" applyBorder="0" applyAlignment="0" applyProtection="0"/>
    <xf numFmtId="0" fontId="78" fillId="53" borderId="0" applyNumberFormat="0" applyBorder="0" applyAlignment="0" applyProtection="0"/>
  </cellStyleXfs>
  <cellXfs count="445">
    <xf numFmtId="0" fontId="0" fillId="0" borderId="0" xfId="0" applyAlignment="1">
      <alignment vertical="center"/>
    </xf>
    <xf numFmtId="0" fontId="25" fillId="54" borderId="0" xfId="105" applyNumberFormat="1" applyFont="1" applyFill="1" applyAlignment="1">
      <alignment vertical="center"/>
      <protection/>
    </xf>
    <xf numFmtId="0" fontId="25" fillId="54" borderId="18" xfId="105" applyNumberFormat="1" applyFont="1" applyFill="1" applyBorder="1" applyAlignment="1">
      <alignment horizontal="center" vertical="center"/>
      <protection/>
    </xf>
    <xf numFmtId="0" fontId="25" fillId="54" borderId="0" xfId="105" applyNumberFormat="1" applyFont="1" applyFill="1" applyBorder="1" applyAlignment="1">
      <alignment horizontal="center" vertical="center"/>
      <protection/>
    </xf>
    <xf numFmtId="0" fontId="25" fillId="54" borderId="19" xfId="105" applyNumberFormat="1" applyFont="1" applyFill="1" applyBorder="1" applyAlignment="1">
      <alignment horizontal="center" vertical="center"/>
      <protection/>
    </xf>
    <xf numFmtId="0" fontId="25" fillId="54" borderId="20" xfId="105" applyNumberFormat="1" applyFont="1" applyFill="1" applyBorder="1" applyAlignment="1">
      <alignment horizontal="center" vertical="center"/>
      <protection/>
    </xf>
    <xf numFmtId="0" fontId="25" fillId="54" borderId="21" xfId="105" applyNumberFormat="1" applyFont="1" applyFill="1" applyBorder="1" applyAlignment="1">
      <alignment horizontal="center" vertical="center"/>
      <protection/>
    </xf>
    <xf numFmtId="0" fontId="25" fillId="54" borderId="22" xfId="105" applyNumberFormat="1" applyFont="1" applyFill="1" applyBorder="1" applyAlignment="1">
      <alignment horizontal="center" vertical="center"/>
      <protection/>
    </xf>
    <xf numFmtId="0" fontId="25" fillId="54" borderId="23" xfId="105" applyNumberFormat="1" applyFont="1" applyFill="1" applyBorder="1" applyAlignment="1">
      <alignment horizontal="right" vertical="center"/>
      <protection/>
    </xf>
    <xf numFmtId="0" fontId="25" fillId="54" borderId="0" xfId="105" applyNumberFormat="1" applyFont="1" applyFill="1" applyBorder="1" applyAlignment="1">
      <alignment horizontal="right" vertical="center"/>
      <protection/>
    </xf>
    <xf numFmtId="0" fontId="25" fillId="54" borderId="0" xfId="105" applyNumberFormat="1" applyFont="1" applyFill="1" applyAlignment="1">
      <alignment horizontal="right" vertical="center"/>
      <protection/>
    </xf>
    <xf numFmtId="3" fontId="25" fillId="54" borderId="0" xfId="105" applyNumberFormat="1" applyFont="1" applyFill="1" applyAlignment="1">
      <alignment horizontal="right" vertical="center"/>
      <protection/>
    </xf>
    <xf numFmtId="0" fontId="26" fillId="54" borderId="0" xfId="105" applyNumberFormat="1" applyFont="1" applyFill="1" applyBorder="1" applyAlignment="1">
      <alignment horizontal="right" vertical="center"/>
      <protection/>
    </xf>
    <xf numFmtId="0" fontId="26" fillId="54" borderId="0" xfId="105" applyNumberFormat="1" applyFont="1" applyFill="1" applyAlignment="1">
      <alignment vertical="center"/>
      <protection/>
    </xf>
    <xf numFmtId="0" fontId="26" fillId="54" borderId="0" xfId="105" applyNumberFormat="1" applyFont="1" applyFill="1" applyAlignment="1">
      <alignment horizontal="right" vertical="center"/>
      <protection/>
    </xf>
    <xf numFmtId="0" fontId="25" fillId="54" borderId="0" xfId="105" applyNumberFormat="1" applyFont="1" applyFill="1" applyBorder="1" applyAlignment="1">
      <alignment vertical="center"/>
      <protection/>
    </xf>
    <xf numFmtId="177" fontId="25" fillId="54" borderId="0" xfId="105" applyNumberFormat="1" applyFont="1" applyFill="1" applyAlignment="1">
      <alignment vertical="center"/>
      <protection/>
    </xf>
    <xf numFmtId="0" fontId="25" fillId="54" borderId="0" xfId="105" applyNumberFormat="1" applyFont="1" applyFill="1" applyAlignment="1">
      <alignment horizontal="left" vertical="center"/>
      <protection/>
    </xf>
    <xf numFmtId="177" fontId="25" fillId="54" borderId="0" xfId="105" applyNumberFormat="1" applyFont="1" applyFill="1" applyAlignment="1">
      <alignment horizontal="right" vertical="center"/>
      <protection/>
    </xf>
    <xf numFmtId="177" fontId="26" fillId="54" borderId="0" xfId="105" applyNumberFormat="1" applyFont="1" applyFill="1" applyAlignment="1">
      <alignment vertical="center"/>
      <protection/>
    </xf>
    <xf numFmtId="0" fontId="25" fillId="54" borderId="24" xfId="105" applyNumberFormat="1" applyFont="1" applyFill="1" applyBorder="1" applyAlignment="1">
      <alignment horizontal="center" vertical="center"/>
      <protection/>
    </xf>
    <xf numFmtId="177" fontId="25" fillId="54" borderId="24" xfId="105" applyNumberFormat="1" applyFont="1" applyFill="1" applyBorder="1" applyAlignment="1">
      <alignment vertical="center"/>
      <protection/>
    </xf>
    <xf numFmtId="0" fontId="25" fillId="54" borderId="25" xfId="105" applyNumberFormat="1" applyFont="1" applyFill="1" applyBorder="1" applyAlignment="1">
      <alignment horizontal="right" vertical="center"/>
      <protection/>
    </xf>
    <xf numFmtId="177" fontId="25" fillId="54" borderId="26" xfId="105" applyNumberFormat="1" applyFont="1" applyFill="1" applyBorder="1" applyAlignment="1">
      <alignment vertical="center"/>
      <protection/>
    </xf>
    <xf numFmtId="0" fontId="25" fillId="54" borderId="18" xfId="105" applyNumberFormat="1" applyFont="1" applyFill="1" applyBorder="1" applyAlignment="1">
      <alignment vertical="center"/>
      <protection/>
    </xf>
    <xf numFmtId="0" fontId="27" fillId="54" borderId="0" xfId="105" applyNumberFormat="1" applyFont="1" applyFill="1" applyAlignment="1">
      <alignment vertical="center"/>
      <protection/>
    </xf>
    <xf numFmtId="3" fontId="25" fillId="54" borderId="0" xfId="105" applyNumberFormat="1" applyFont="1" applyFill="1" applyBorder="1" applyAlignment="1">
      <alignment horizontal="center" vertical="center"/>
      <protection/>
    </xf>
    <xf numFmtId="0" fontId="26" fillId="0" borderId="0" xfId="105" applyFont="1">
      <alignment/>
      <protection/>
    </xf>
    <xf numFmtId="0" fontId="25" fillId="54" borderId="0" xfId="105" applyNumberFormat="1" applyFont="1" applyFill="1" applyAlignment="1">
      <alignment/>
      <protection/>
    </xf>
    <xf numFmtId="0" fontId="24" fillId="54" borderId="0" xfId="105" applyNumberFormat="1" applyFont="1" applyFill="1" applyAlignment="1">
      <alignment vertical="center"/>
      <protection/>
    </xf>
    <xf numFmtId="0" fontId="26" fillId="54" borderId="0" xfId="105" applyNumberFormat="1" applyFont="1" applyFill="1" applyBorder="1" applyAlignment="1">
      <alignment vertical="center"/>
      <protection/>
    </xf>
    <xf numFmtId="0" fontId="25" fillId="54" borderId="0" xfId="105" applyNumberFormat="1" applyFont="1" applyFill="1" applyBorder="1" applyAlignment="1">
      <alignment horizontal="distributed" vertical="center" indent="1"/>
      <protection/>
    </xf>
    <xf numFmtId="0" fontId="25" fillId="54" borderId="27" xfId="105" applyNumberFormat="1" applyFont="1" applyFill="1" applyBorder="1" applyAlignment="1">
      <alignment horizontal="distributed" vertical="center" indent="1"/>
      <protection/>
    </xf>
    <xf numFmtId="3" fontId="25" fillId="54" borderId="0" xfId="105" applyNumberFormat="1" applyFont="1" applyFill="1" applyAlignment="1">
      <alignment vertical="center"/>
      <protection/>
    </xf>
    <xf numFmtId="0" fontId="25" fillId="54" borderId="18" xfId="105" applyNumberFormat="1" applyFont="1" applyFill="1" applyBorder="1" applyAlignment="1">
      <alignment/>
      <protection/>
    </xf>
    <xf numFmtId="0" fontId="0" fillId="55" borderId="0" xfId="0" applyFill="1" applyAlignment="1">
      <alignment vertical="center"/>
    </xf>
    <xf numFmtId="0" fontId="25" fillId="54" borderId="28" xfId="105" applyNumberFormat="1" applyFont="1" applyFill="1" applyBorder="1" applyAlignment="1">
      <alignment horizontal="center" vertical="center"/>
      <protection/>
    </xf>
    <xf numFmtId="0" fontId="25" fillId="54" borderId="29" xfId="105" applyNumberFormat="1" applyFont="1" applyFill="1" applyBorder="1" applyAlignment="1">
      <alignment horizontal="center" vertical="center" wrapText="1"/>
      <protection/>
    </xf>
    <xf numFmtId="0" fontId="25" fillId="54" borderId="28" xfId="105" applyNumberFormat="1" applyFont="1" applyFill="1" applyBorder="1" applyAlignment="1">
      <alignment vertical="center"/>
      <protection/>
    </xf>
    <xf numFmtId="0" fontId="26" fillId="54" borderId="0" xfId="105" applyNumberFormat="1" applyFont="1" applyFill="1" applyBorder="1" applyAlignment="1">
      <alignment horizontal="center" vertical="center"/>
      <protection/>
    </xf>
    <xf numFmtId="0" fontId="25" fillId="54" borderId="25" xfId="105" applyNumberFormat="1" applyFont="1" applyFill="1" applyBorder="1" applyAlignment="1">
      <alignment vertical="center"/>
      <protection/>
    </xf>
    <xf numFmtId="0" fontId="25" fillId="54" borderId="30" xfId="105" applyNumberFormat="1" applyFont="1" applyFill="1" applyBorder="1" applyAlignment="1">
      <alignment horizontal="center" vertical="center"/>
      <protection/>
    </xf>
    <xf numFmtId="3" fontId="25" fillId="54" borderId="0" xfId="105" applyNumberFormat="1" applyFont="1" applyFill="1" applyBorder="1" applyAlignment="1">
      <alignment vertical="center"/>
      <protection/>
    </xf>
    <xf numFmtId="0" fontId="21" fillId="55" borderId="0" xfId="0" applyFont="1" applyFill="1" applyAlignment="1">
      <alignment vertical="center"/>
    </xf>
    <xf numFmtId="0" fontId="21" fillId="55" borderId="25" xfId="0" applyFont="1" applyFill="1" applyBorder="1" applyAlignment="1">
      <alignment vertical="center"/>
    </xf>
    <xf numFmtId="0" fontId="21" fillId="55" borderId="25" xfId="0" applyFont="1" applyFill="1" applyBorder="1" applyAlignment="1">
      <alignment horizontal="right" vertical="center" indent="1"/>
    </xf>
    <xf numFmtId="0" fontId="21" fillId="0" borderId="0" xfId="0" applyFont="1" applyAlignment="1">
      <alignment vertical="center"/>
    </xf>
    <xf numFmtId="0" fontId="0" fillId="55" borderId="31" xfId="0" applyFill="1" applyBorder="1" applyAlignment="1">
      <alignment vertical="center"/>
    </xf>
    <xf numFmtId="0" fontId="21" fillId="55" borderId="31" xfId="0" applyFont="1" applyFill="1" applyBorder="1" applyAlignment="1">
      <alignment vertical="center"/>
    </xf>
    <xf numFmtId="0" fontId="25" fillId="54" borderId="0" xfId="105" applyNumberFormat="1" applyFont="1" applyFill="1" applyBorder="1" applyAlignment="1">
      <alignment/>
      <protection/>
    </xf>
    <xf numFmtId="177" fontId="26" fillId="54" borderId="24" xfId="105" applyNumberFormat="1" applyFont="1" applyFill="1" applyBorder="1" applyAlignment="1">
      <alignment vertical="center"/>
      <protection/>
    </xf>
    <xf numFmtId="177" fontId="26" fillId="54" borderId="0" xfId="105" applyNumberFormat="1" applyFont="1" applyFill="1" applyBorder="1" applyAlignment="1">
      <alignment vertical="center"/>
      <protection/>
    </xf>
    <xf numFmtId="0" fontId="25" fillId="54" borderId="0" xfId="105" applyNumberFormat="1" applyFont="1" applyFill="1" applyBorder="1" applyAlignment="1">
      <alignment horizontal="distributed" vertical="center" wrapText="1" indent="1"/>
      <protection/>
    </xf>
    <xf numFmtId="0" fontId="29" fillId="0" borderId="0" xfId="105" applyFont="1">
      <alignment/>
      <protection/>
    </xf>
    <xf numFmtId="0" fontId="25" fillId="56" borderId="0" xfId="105" applyNumberFormat="1" applyFont="1" applyFill="1" applyAlignment="1">
      <alignment vertical="center"/>
      <protection/>
    </xf>
    <xf numFmtId="0" fontId="28" fillId="0" borderId="0" xfId="105" applyFont="1">
      <alignment/>
      <protection/>
    </xf>
    <xf numFmtId="0" fontId="28" fillId="0" borderId="0" xfId="105" applyFont="1" applyBorder="1">
      <alignment/>
      <protection/>
    </xf>
    <xf numFmtId="0" fontId="28" fillId="0" borderId="32" xfId="105" applyFont="1" applyBorder="1">
      <alignment/>
      <protection/>
    </xf>
    <xf numFmtId="0" fontId="25" fillId="54" borderId="23" xfId="105" applyNumberFormat="1" applyFont="1" applyFill="1" applyBorder="1" applyAlignment="1" applyProtection="1">
      <alignment vertical="center"/>
      <protection locked="0"/>
    </xf>
    <xf numFmtId="0" fontId="25" fillId="54" borderId="33" xfId="105" applyNumberFormat="1" applyFont="1" applyFill="1" applyBorder="1" applyAlignment="1" applyProtection="1">
      <alignment vertical="center"/>
      <protection locked="0"/>
    </xf>
    <xf numFmtId="177" fontId="25" fillId="54" borderId="0" xfId="105" applyNumberFormat="1" applyFont="1" applyFill="1" applyBorder="1" applyAlignment="1">
      <alignment vertical="center"/>
      <protection/>
    </xf>
    <xf numFmtId="177" fontId="25" fillId="54" borderId="23" xfId="105" applyNumberFormat="1" applyFont="1" applyFill="1" applyBorder="1" applyAlignment="1">
      <alignment vertical="center"/>
      <protection/>
    </xf>
    <xf numFmtId="0" fontId="25" fillId="54" borderId="0" xfId="105" applyNumberFormat="1" applyFont="1" applyFill="1" applyBorder="1" applyAlignment="1" applyProtection="1">
      <alignment horizontal="right" vertical="center"/>
      <protection locked="0"/>
    </xf>
    <xf numFmtId="0" fontId="25" fillId="54" borderId="34" xfId="105" applyNumberFormat="1" applyFont="1" applyFill="1" applyBorder="1" applyAlignment="1" applyProtection="1">
      <alignment vertical="center"/>
      <protection locked="0"/>
    </xf>
    <xf numFmtId="0" fontId="26" fillId="54" borderId="0" xfId="105" applyNumberFormat="1" applyFont="1" applyFill="1" applyBorder="1" applyAlignment="1" applyProtection="1">
      <alignment horizontal="right" vertical="center"/>
      <protection locked="0"/>
    </xf>
    <xf numFmtId="0" fontId="26" fillId="54" borderId="34" xfId="105" applyNumberFormat="1" applyFont="1" applyFill="1" applyBorder="1" applyAlignment="1" applyProtection="1">
      <alignment vertical="center"/>
      <protection locked="0"/>
    </xf>
    <xf numFmtId="0" fontId="25" fillId="54" borderId="0" xfId="105" applyNumberFormat="1" applyFont="1" applyFill="1" applyBorder="1" applyAlignment="1" applyProtection="1">
      <alignment vertical="center"/>
      <protection locked="0"/>
    </xf>
    <xf numFmtId="177" fontId="32" fillId="54" borderId="0" xfId="105" applyNumberFormat="1" applyFont="1" applyFill="1" applyBorder="1" applyAlignment="1">
      <alignment vertical="center"/>
      <protection/>
    </xf>
    <xf numFmtId="177" fontId="32" fillId="54" borderId="0" xfId="105" applyNumberFormat="1" applyFont="1" applyFill="1" applyAlignment="1">
      <alignment vertical="center"/>
      <protection/>
    </xf>
    <xf numFmtId="0" fontId="25" fillId="54" borderId="34" xfId="105" applyNumberFormat="1" applyFont="1" applyFill="1" applyBorder="1" applyAlignment="1">
      <alignment vertical="center"/>
      <protection/>
    </xf>
    <xf numFmtId="0" fontId="25" fillId="54" borderId="34" xfId="105" applyNumberFormat="1" applyFont="1" applyFill="1" applyBorder="1" applyAlignment="1">
      <alignment horizontal="left" vertical="center"/>
      <protection/>
    </xf>
    <xf numFmtId="0" fontId="25" fillId="54" borderId="27" xfId="105" applyNumberFormat="1" applyFont="1" applyFill="1" applyBorder="1" applyAlignment="1">
      <alignment vertical="center"/>
      <protection/>
    </xf>
    <xf numFmtId="0" fontId="25" fillId="54" borderId="27" xfId="105" applyNumberFormat="1" applyFont="1" applyFill="1" applyBorder="1" applyAlignment="1">
      <alignment horizontal="right" vertical="center"/>
      <protection/>
    </xf>
    <xf numFmtId="0" fontId="25" fillId="54" borderId="35" xfId="105" applyNumberFormat="1" applyFont="1" applyFill="1" applyBorder="1" applyAlignment="1">
      <alignment horizontal="left" vertical="center"/>
      <protection/>
    </xf>
    <xf numFmtId="177" fontId="25" fillId="54" borderId="27" xfId="105" applyNumberFormat="1" applyFont="1" applyFill="1" applyBorder="1" applyAlignment="1">
      <alignment vertical="center"/>
      <protection/>
    </xf>
    <xf numFmtId="0" fontId="25" fillId="54" borderId="36" xfId="105" applyNumberFormat="1" applyFont="1" applyFill="1" applyBorder="1" applyAlignment="1">
      <alignment vertical="center"/>
      <protection/>
    </xf>
    <xf numFmtId="0" fontId="25" fillId="54" borderId="37" xfId="105" applyNumberFormat="1" applyFont="1" applyFill="1" applyBorder="1" applyAlignment="1">
      <alignment horizontal="center" vertical="center" wrapText="1"/>
      <protection/>
    </xf>
    <xf numFmtId="177" fontId="25" fillId="54" borderId="19" xfId="105" applyNumberFormat="1" applyFont="1" applyFill="1" applyBorder="1" applyAlignment="1">
      <alignment vertical="center"/>
      <protection/>
    </xf>
    <xf numFmtId="0" fontId="25" fillId="54" borderId="0" xfId="105" applyNumberFormat="1" applyFont="1" applyFill="1" applyAlignment="1" applyProtection="1">
      <alignment horizontal="right" vertical="center"/>
      <protection locked="0"/>
    </xf>
    <xf numFmtId="0" fontId="25" fillId="54" borderId="0" xfId="105" applyNumberFormat="1" applyFont="1" applyFill="1" applyAlignment="1" applyProtection="1">
      <alignment vertical="center"/>
      <protection locked="0"/>
    </xf>
    <xf numFmtId="0" fontId="26" fillId="54" borderId="0" xfId="105" applyNumberFormat="1" applyFont="1" applyFill="1" applyAlignment="1" applyProtection="1">
      <alignment horizontal="right" vertical="center"/>
      <protection locked="0"/>
    </xf>
    <xf numFmtId="0" fontId="26" fillId="54" borderId="0" xfId="105" applyNumberFormat="1" applyFont="1" applyFill="1" applyAlignment="1" applyProtection="1">
      <alignment vertical="center"/>
      <protection locked="0"/>
    </xf>
    <xf numFmtId="177" fontId="32" fillId="54" borderId="24" xfId="105" applyNumberFormat="1" applyFont="1" applyFill="1" applyBorder="1" applyAlignment="1">
      <alignment vertical="center"/>
      <protection/>
    </xf>
    <xf numFmtId="177" fontId="25" fillId="54" borderId="25" xfId="105" applyNumberFormat="1" applyFont="1" applyFill="1" applyBorder="1" applyAlignment="1">
      <alignment vertical="center"/>
      <protection/>
    </xf>
    <xf numFmtId="177" fontId="25" fillId="54" borderId="18" xfId="105" applyNumberFormat="1" applyFont="1" applyFill="1" applyBorder="1" applyAlignment="1">
      <alignment vertical="center"/>
      <protection/>
    </xf>
    <xf numFmtId="0" fontId="27" fillId="54" borderId="0" xfId="105" applyNumberFormat="1" applyFont="1" applyFill="1" applyBorder="1" applyAlignment="1">
      <alignment vertical="center"/>
      <protection/>
    </xf>
    <xf numFmtId="3" fontId="25" fillId="54" borderId="29" xfId="105" applyNumberFormat="1" applyFont="1" applyFill="1" applyBorder="1" applyAlignment="1">
      <alignment vertical="center"/>
      <protection/>
    </xf>
    <xf numFmtId="3" fontId="25" fillId="54" borderId="28" xfId="105" applyNumberFormat="1" applyFont="1" applyFill="1" applyBorder="1" applyAlignment="1">
      <alignment vertical="center"/>
      <protection/>
    </xf>
    <xf numFmtId="177" fontId="25" fillId="54" borderId="38" xfId="105" applyNumberFormat="1" applyFont="1" applyFill="1" applyBorder="1" applyAlignment="1">
      <alignment vertical="center"/>
      <protection/>
    </xf>
    <xf numFmtId="194" fontId="25" fillId="54" borderId="0" xfId="105" applyNumberFormat="1" applyFont="1" applyFill="1" applyAlignment="1">
      <alignment horizontal="right" vertical="center"/>
      <protection/>
    </xf>
    <xf numFmtId="194" fontId="25" fillId="54" borderId="0" xfId="105" applyNumberFormat="1" applyFont="1" applyFill="1" applyAlignment="1">
      <alignment vertical="center"/>
      <protection/>
    </xf>
    <xf numFmtId="0" fontId="25" fillId="54" borderId="38" xfId="105" applyNumberFormat="1" applyFont="1" applyFill="1" applyBorder="1" applyAlignment="1">
      <alignment vertical="center"/>
      <protection/>
    </xf>
    <xf numFmtId="177" fontId="25" fillId="54" borderId="39" xfId="105" applyNumberFormat="1" applyFont="1" applyFill="1" applyBorder="1" applyAlignment="1">
      <alignment vertical="center"/>
      <protection/>
    </xf>
    <xf numFmtId="0" fontId="25" fillId="54" borderId="28" xfId="105" applyNumberFormat="1" applyFont="1" applyFill="1" applyBorder="1" applyAlignment="1">
      <alignment vertical="center" wrapText="1"/>
      <protection/>
    </xf>
    <xf numFmtId="0" fontId="25" fillId="54" borderId="38" xfId="105" applyNumberFormat="1" applyFont="1" applyFill="1" applyBorder="1" applyAlignment="1">
      <alignment horizontal="right" vertical="center" wrapText="1"/>
      <protection/>
    </xf>
    <xf numFmtId="0" fontId="25" fillId="54" borderId="0" xfId="105" applyNumberFormat="1" applyFont="1" applyFill="1" applyBorder="1" applyAlignment="1">
      <alignment vertical="center" wrapText="1"/>
      <protection/>
    </xf>
    <xf numFmtId="0" fontId="25" fillId="54" borderId="40" xfId="105" applyNumberFormat="1" applyFont="1" applyFill="1" applyBorder="1" applyAlignment="1">
      <alignment horizontal="center" vertical="center" wrapText="1"/>
      <protection/>
    </xf>
    <xf numFmtId="0" fontId="25" fillId="54" borderId="41" xfId="105" applyNumberFormat="1" applyFont="1" applyFill="1" applyBorder="1" applyAlignment="1">
      <alignment vertical="center" wrapText="1"/>
      <protection/>
    </xf>
    <xf numFmtId="0" fontId="25" fillId="54" borderId="29" xfId="105" applyNumberFormat="1" applyFont="1" applyFill="1" applyBorder="1" applyAlignment="1">
      <alignment vertical="center"/>
      <protection/>
    </xf>
    <xf numFmtId="3" fontId="27" fillId="54" borderId="0" xfId="105" applyNumberFormat="1" applyFont="1" applyFill="1" applyAlignment="1">
      <alignment vertical="center"/>
      <protection/>
    </xf>
    <xf numFmtId="3" fontId="25" fillId="54" borderId="36" xfId="105" applyNumberFormat="1" applyFont="1" applyFill="1" applyBorder="1" applyAlignment="1">
      <alignment vertical="center"/>
      <protection/>
    </xf>
    <xf numFmtId="3" fontId="25" fillId="54" borderId="18" xfId="105" applyNumberFormat="1" applyFont="1" applyFill="1" applyBorder="1" applyAlignment="1">
      <alignment vertical="center"/>
      <protection/>
    </xf>
    <xf numFmtId="3" fontId="25" fillId="54" borderId="20" xfId="105" applyNumberFormat="1" applyFont="1" applyFill="1" applyBorder="1" applyAlignment="1">
      <alignment horizontal="center" vertical="center" shrinkToFit="1"/>
      <protection/>
    </xf>
    <xf numFmtId="3" fontId="25" fillId="54" borderId="19" xfId="105" applyNumberFormat="1" applyFont="1" applyFill="1" applyBorder="1" applyAlignment="1">
      <alignment horizontal="center" vertical="center" shrinkToFit="1"/>
      <protection/>
    </xf>
    <xf numFmtId="3" fontId="25" fillId="54" borderId="30" xfId="105" applyNumberFormat="1" applyFont="1" applyFill="1" applyBorder="1" applyAlignment="1">
      <alignment horizontal="center" vertical="center" shrinkToFit="1"/>
      <protection/>
    </xf>
    <xf numFmtId="0" fontId="25" fillId="54" borderId="30" xfId="105" applyNumberFormat="1" applyFont="1" applyFill="1" applyBorder="1" applyAlignment="1">
      <alignment horizontal="center" vertical="center" shrinkToFit="1"/>
      <protection/>
    </xf>
    <xf numFmtId="3" fontId="25" fillId="54" borderId="24" xfId="105" applyNumberFormat="1" applyFont="1" applyFill="1" applyBorder="1" applyAlignment="1">
      <alignment horizontal="center" vertical="center" shrinkToFit="1"/>
      <protection/>
    </xf>
    <xf numFmtId="3" fontId="25" fillId="54" borderId="22" xfId="105" applyNumberFormat="1" applyFont="1" applyFill="1" applyBorder="1" applyAlignment="1">
      <alignment horizontal="center" vertical="center" shrinkToFit="1"/>
      <protection/>
    </xf>
    <xf numFmtId="3" fontId="25" fillId="54" borderId="21" xfId="105" applyNumberFormat="1" applyFont="1" applyFill="1" applyBorder="1" applyAlignment="1">
      <alignment horizontal="center" vertical="center" shrinkToFit="1"/>
      <protection/>
    </xf>
    <xf numFmtId="0" fontId="25" fillId="54" borderId="28" xfId="105" applyNumberFormat="1" applyFont="1" applyFill="1" applyBorder="1" applyAlignment="1">
      <alignment horizontal="right" vertical="center"/>
      <protection/>
    </xf>
    <xf numFmtId="0" fontId="25" fillId="54" borderId="42" xfId="105" applyNumberFormat="1" applyFont="1" applyFill="1" applyBorder="1" applyAlignment="1">
      <alignment vertical="center"/>
      <protection/>
    </xf>
    <xf numFmtId="3" fontId="32" fillId="54" borderId="24" xfId="105" applyNumberFormat="1" applyFont="1" applyFill="1" applyBorder="1" applyAlignment="1">
      <alignment horizontal="right" vertical="center"/>
      <protection/>
    </xf>
    <xf numFmtId="3" fontId="32" fillId="54" borderId="0" xfId="105" applyNumberFormat="1" applyFont="1" applyFill="1" applyBorder="1" applyAlignment="1">
      <alignment horizontal="right" vertical="center"/>
      <protection/>
    </xf>
    <xf numFmtId="3" fontId="32" fillId="54" borderId="0" xfId="105" applyNumberFormat="1" applyFont="1" applyFill="1" applyAlignment="1">
      <alignment horizontal="right" vertical="center"/>
      <protection/>
    </xf>
    <xf numFmtId="3" fontId="32" fillId="54" borderId="0" xfId="105" applyNumberFormat="1" applyFont="1" applyFill="1" applyAlignment="1">
      <alignment vertical="center"/>
      <protection/>
    </xf>
    <xf numFmtId="3" fontId="25" fillId="54" borderId="34" xfId="105" applyNumberFormat="1" applyFont="1" applyFill="1" applyBorder="1" applyAlignment="1">
      <alignment horizontal="center" vertical="center" shrinkToFit="1"/>
      <protection/>
    </xf>
    <xf numFmtId="3" fontId="25" fillId="54" borderId="43" xfId="105" applyNumberFormat="1" applyFont="1" applyFill="1" applyBorder="1" applyAlignment="1">
      <alignment horizontal="center" vertical="center" shrinkToFit="1"/>
      <protection/>
    </xf>
    <xf numFmtId="3" fontId="32" fillId="54" borderId="0" xfId="105" applyNumberFormat="1" applyFont="1" applyFill="1" applyBorder="1" applyAlignment="1">
      <alignment vertical="center"/>
      <protection/>
    </xf>
    <xf numFmtId="0" fontId="26" fillId="54" borderId="34" xfId="105" applyNumberFormat="1" applyFont="1" applyFill="1" applyBorder="1" applyAlignment="1">
      <alignment vertical="center"/>
      <protection/>
    </xf>
    <xf numFmtId="0" fontId="25" fillId="54" borderId="34" xfId="105" applyNumberFormat="1" applyFont="1" applyFill="1" applyBorder="1" applyAlignment="1">
      <alignment horizontal="right" vertical="center"/>
      <protection/>
    </xf>
    <xf numFmtId="0" fontId="25" fillId="54" borderId="35" xfId="105" applyNumberFormat="1" applyFont="1" applyFill="1" applyBorder="1" applyAlignment="1">
      <alignment horizontal="right" vertical="center"/>
      <protection/>
    </xf>
    <xf numFmtId="0" fontId="25" fillId="54" borderId="22" xfId="105" applyFont="1" applyFill="1" applyBorder="1" applyAlignment="1">
      <alignment horizontal="center" vertical="center" shrinkToFit="1"/>
      <protection/>
    </xf>
    <xf numFmtId="0" fontId="25" fillId="54" borderId="44" xfId="105" applyNumberFormat="1" applyFont="1" applyFill="1" applyBorder="1" applyAlignment="1">
      <alignment vertical="center"/>
      <protection/>
    </xf>
    <xf numFmtId="0" fontId="25" fillId="54" borderId="31" xfId="105" applyNumberFormat="1" applyFont="1" applyFill="1" applyBorder="1" applyAlignment="1">
      <alignment vertical="center"/>
      <protection/>
    </xf>
    <xf numFmtId="0" fontId="37" fillId="54" borderId="0" xfId="105" applyNumberFormat="1" applyFont="1" applyFill="1" applyBorder="1" applyAlignment="1">
      <alignment horizontal="right" vertical="center"/>
      <protection/>
    </xf>
    <xf numFmtId="0" fontId="37" fillId="54" borderId="31" xfId="105" applyNumberFormat="1" applyFont="1" applyFill="1" applyBorder="1" applyAlignment="1">
      <alignment vertical="center"/>
      <protection/>
    </xf>
    <xf numFmtId="0" fontId="25" fillId="54" borderId="31" xfId="105" applyNumberFormat="1" applyFont="1" applyFill="1" applyBorder="1" applyAlignment="1">
      <alignment horizontal="right" vertical="center"/>
      <protection/>
    </xf>
    <xf numFmtId="0" fontId="25" fillId="54" borderId="45" xfId="105" applyNumberFormat="1" applyFont="1" applyFill="1" applyBorder="1" applyAlignment="1">
      <alignment horizontal="right" vertical="center"/>
      <protection/>
    </xf>
    <xf numFmtId="0" fontId="38" fillId="54" borderId="0" xfId="105" applyNumberFormat="1" applyFont="1" applyFill="1" applyBorder="1" applyAlignment="1">
      <alignment horizontal="right" vertical="center"/>
      <protection/>
    </xf>
    <xf numFmtId="3" fontId="33" fillId="54" borderId="0" xfId="105" applyNumberFormat="1" applyFont="1" applyFill="1" applyBorder="1" applyAlignment="1">
      <alignment vertical="center"/>
      <protection/>
    </xf>
    <xf numFmtId="0" fontId="32" fillId="54" borderId="0" xfId="105" applyNumberFormat="1" applyFont="1" applyFill="1" applyBorder="1" applyAlignment="1">
      <alignment vertical="center"/>
      <protection/>
    </xf>
    <xf numFmtId="0" fontId="38" fillId="54" borderId="0" xfId="105" applyNumberFormat="1" applyFont="1" applyFill="1" applyAlignment="1">
      <alignment vertical="center"/>
      <protection/>
    </xf>
    <xf numFmtId="0" fontId="38" fillId="54" borderId="0" xfId="105" applyNumberFormat="1" applyFont="1" applyFill="1" applyBorder="1" applyAlignment="1">
      <alignment vertical="center"/>
      <protection/>
    </xf>
    <xf numFmtId="3" fontId="38" fillId="54" borderId="0" xfId="105" applyNumberFormat="1" applyFont="1" applyFill="1" applyBorder="1" applyAlignment="1">
      <alignment vertical="center"/>
      <protection/>
    </xf>
    <xf numFmtId="3" fontId="38" fillId="54" borderId="0" xfId="105" applyNumberFormat="1" applyFont="1" applyFill="1" applyBorder="1" applyAlignment="1">
      <alignment horizontal="right" vertical="center"/>
      <protection/>
    </xf>
    <xf numFmtId="3" fontId="25" fillId="54" borderId="24" xfId="105" applyNumberFormat="1" applyFont="1" applyFill="1" applyBorder="1" applyAlignment="1">
      <alignment horizontal="center" vertical="center"/>
      <protection/>
    </xf>
    <xf numFmtId="3" fontId="39" fillId="54" borderId="0" xfId="105" applyNumberFormat="1" applyFont="1" applyFill="1" applyBorder="1" applyAlignment="1">
      <alignment vertical="center"/>
      <protection/>
    </xf>
    <xf numFmtId="0" fontId="25" fillId="54" borderId="35" xfId="105" applyNumberFormat="1" applyFont="1" applyFill="1" applyBorder="1" applyAlignment="1">
      <alignment vertical="center"/>
      <protection/>
    </xf>
    <xf numFmtId="0" fontId="25" fillId="54" borderId="33" xfId="105" applyNumberFormat="1" applyFont="1" applyFill="1" applyBorder="1" applyAlignment="1">
      <alignment vertical="center"/>
      <protection/>
    </xf>
    <xf numFmtId="0" fontId="41" fillId="54" borderId="0" xfId="105" applyNumberFormat="1" applyFont="1" applyFill="1" applyAlignment="1">
      <alignment vertical="center"/>
      <protection/>
    </xf>
    <xf numFmtId="3" fontId="25" fillId="54" borderId="24" xfId="105" applyNumberFormat="1" applyFont="1" applyFill="1" applyBorder="1" applyAlignment="1">
      <alignment vertical="center"/>
      <protection/>
    </xf>
    <xf numFmtId="3" fontId="25" fillId="54" borderId="19" xfId="105" applyNumberFormat="1" applyFont="1" applyFill="1" applyBorder="1" applyAlignment="1">
      <alignment vertical="center"/>
      <protection/>
    </xf>
    <xf numFmtId="3" fontId="25" fillId="54" borderId="23" xfId="105" applyNumberFormat="1" applyFont="1" applyFill="1" applyBorder="1" applyAlignment="1">
      <alignment vertical="center"/>
      <protection/>
    </xf>
    <xf numFmtId="3" fontId="25" fillId="54" borderId="46" xfId="105" applyNumberFormat="1" applyFont="1" applyFill="1" applyBorder="1" applyAlignment="1">
      <alignment vertical="center"/>
      <protection/>
    </xf>
    <xf numFmtId="3" fontId="38" fillId="54" borderId="24" xfId="105" applyNumberFormat="1" applyFont="1" applyFill="1" applyBorder="1" applyAlignment="1">
      <alignment vertical="center"/>
      <protection/>
    </xf>
    <xf numFmtId="3" fontId="38" fillId="54" borderId="0" xfId="105" applyNumberFormat="1" applyFont="1" applyFill="1" applyAlignment="1">
      <alignment vertical="center"/>
      <protection/>
    </xf>
    <xf numFmtId="3" fontId="38" fillId="54" borderId="26" xfId="105" applyNumberFormat="1" applyFont="1" applyFill="1" applyBorder="1" applyAlignment="1">
      <alignment vertical="center"/>
      <protection/>
    </xf>
    <xf numFmtId="3" fontId="25" fillId="54" borderId="47" xfId="105" applyNumberFormat="1" applyFont="1" applyFill="1" applyBorder="1" applyAlignment="1">
      <alignment vertical="center"/>
      <protection/>
    </xf>
    <xf numFmtId="3" fontId="25" fillId="54" borderId="48" xfId="105" applyNumberFormat="1" applyFont="1" applyFill="1" applyBorder="1" applyAlignment="1">
      <alignment vertical="center"/>
      <protection/>
    </xf>
    <xf numFmtId="0" fontId="24" fillId="54" borderId="0" xfId="105" applyNumberFormat="1" applyFont="1" applyFill="1" applyAlignment="1">
      <alignment/>
      <protection/>
    </xf>
    <xf numFmtId="3" fontId="25" fillId="54" borderId="0" xfId="105" applyNumberFormat="1" applyFont="1" applyFill="1" applyAlignment="1">
      <alignment/>
      <protection/>
    </xf>
    <xf numFmtId="3" fontId="25" fillId="54" borderId="25" xfId="105" applyNumberFormat="1" applyFont="1" applyFill="1" applyBorder="1" applyAlignment="1">
      <alignment vertical="center"/>
      <protection/>
    </xf>
    <xf numFmtId="3" fontId="25" fillId="54" borderId="25" xfId="105" applyNumberFormat="1" applyFont="1" applyFill="1" applyBorder="1" applyAlignment="1">
      <alignment horizontal="right" vertical="center"/>
      <protection/>
    </xf>
    <xf numFmtId="0" fontId="28" fillId="54" borderId="0" xfId="105" applyFont="1" applyFill="1" applyBorder="1" applyAlignment="1">
      <alignment horizontal="distributed" vertical="center" indent="1"/>
      <protection/>
    </xf>
    <xf numFmtId="0" fontId="25" fillId="54" borderId="29" xfId="105" applyNumberFormat="1" applyFont="1" applyFill="1" applyBorder="1" applyAlignment="1">
      <alignment horizontal="center" vertical="center"/>
      <protection/>
    </xf>
    <xf numFmtId="3" fontId="25" fillId="54" borderId="38" xfId="105" applyNumberFormat="1" applyFont="1" applyFill="1" applyBorder="1" applyAlignment="1">
      <alignment vertical="center"/>
      <protection/>
    </xf>
    <xf numFmtId="0" fontId="25" fillId="54" borderId="38" xfId="105" applyNumberFormat="1" applyFont="1" applyFill="1" applyBorder="1" applyAlignment="1">
      <alignment/>
      <protection/>
    </xf>
    <xf numFmtId="0" fontId="42" fillId="54" borderId="0" xfId="105" applyNumberFormat="1" applyFont="1" applyFill="1" applyAlignment="1">
      <alignment/>
      <protection/>
    </xf>
    <xf numFmtId="3" fontId="26" fillId="54" borderId="38" xfId="105" applyNumberFormat="1" applyFont="1" applyFill="1" applyBorder="1" applyAlignment="1">
      <alignment vertical="center"/>
      <protection/>
    </xf>
    <xf numFmtId="3" fontId="26" fillId="54" borderId="0" xfId="105" applyNumberFormat="1" applyFont="1" applyFill="1" applyAlignment="1">
      <alignment vertical="center"/>
      <protection/>
    </xf>
    <xf numFmtId="0" fontId="26" fillId="54" borderId="0" xfId="105" applyNumberFormat="1" applyFont="1" applyFill="1" applyAlignment="1">
      <alignment/>
      <protection/>
    </xf>
    <xf numFmtId="3" fontId="25" fillId="54" borderId="39" xfId="105" applyNumberFormat="1" applyFont="1" applyFill="1" applyBorder="1" applyAlignment="1">
      <alignment vertical="center"/>
      <protection/>
    </xf>
    <xf numFmtId="0" fontId="21" fillId="55" borderId="0" xfId="0" applyFont="1" applyFill="1" applyBorder="1" applyAlignment="1">
      <alignment vertical="center"/>
    </xf>
    <xf numFmtId="0" fontId="21" fillId="55" borderId="0" xfId="0" applyNumberFormat="1" applyFont="1" applyFill="1" applyAlignment="1">
      <alignment vertical="center"/>
    </xf>
    <xf numFmtId="0" fontId="25" fillId="55" borderId="0" xfId="0" applyNumberFormat="1" applyFont="1" applyFill="1" applyAlignment="1">
      <alignment vertical="center"/>
    </xf>
    <xf numFmtId="0" fontId="25" fillId="55" borderId="0" xfId="0" applyNumberFormat="1" applyFont="1" applyFill="1" applyBorder="1" applyAlignment="1">
      <alignment vertical="center"/>
    </xf>
    <xf numFmtId="0" fontId="22" fillId="0" borderId="0" xfId="0" applyFont="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xf>
    <xf numFmtId="0" fontId="25" fillId="54" borderId="49" xfId="105" applyNumberFormat="1" applyFont="1" applyFill="1" applyBorder="1" applyAlignment="1">
      <alignment horizontal="center" vertical="center"/>
      <protection/>
    </xf>
    <xf numFmtId="0" fontId="25" fillId="54" borderId="50" xfId="105" applyNumberFormat="1" applyFont="1" applyFill="1" applyBorder="1" applyAlignment="1">
      <alignment horizontal="center" vertical="center"/>
      <protection/>
    </xf>
    <xf numFmtId="0" fontId="9" fillId="55" borderId="0" xfId="0" applyFont="1" applyFill="1" applyAlignment="1">
      <alignment vertical="center"/>
    </xf>
    <xf numFmtId="0" fontId="25" fillId="55" borderId="0" xfId="0" applyFont="1" applyFill="1" applyAlignment="1">
      <alignment vertical="center"/>
    </xf>
    <xf numFmtId="0" fontId="25" fillId="55" borderId="31" xfId="0" applyFont="1" applyFill="1" applyBorder="1" applyAlignment="1">
      <alignment vertical="center"/>
    </xf>
    <xf numFmtId="177" fontId="26" fillId="54" borderId="0" xfId="105" applyNumberFormat="1" applyFont="1" applyFill="1" applyBorder="1" applyAlignment="1" applyProtection="1">
      <alignment vertical="center"/>
      <protection/>
    </xf>
    <xf numFmtId="177" fontId="26" fillId="54" borderId="0" xfId="105" applyNumberFormat="1" applyFont="1" applyFill="1" applyAlignment="1" applyProtection="1">
      <alignment vertical="center"/>
      <protection/>
    </xf>
    <xf numFmtId="177" fontId="26" fillId="54" borderId="38" xfId="105" applyNumberFormat="1" applyFont="1" applyFill="1" applyBorder="1" applyAlignment="1" applyProtection="1">
      <alignment vertical="center"/>
      <protection locked="0"/>
    </xf>
    <xf numFmtId="177" fontId="26" fillId="54" borderId="0" xfId="105" applyNumberFormat="1" applyFont="1" applyFill="1" applyBorder="1" applyAlignment="1" applyProtection="1">
      <alignment vertical="center"/>
      <protection locked="0"/>
    </xf>
    <xf numFmtId="177" fontId="26" fillId="54" borderId="38" xfId="105" applyNumberFormat="1" applyFont="1" applyFill="1" applyBorder="1" applyAlignment="1">
      <alignment vertical="center"/>
      <protection/>
    </xf>
    <xf numFmtId="37" fontId="38" fillId="54" borderId="0" xfId="105" applyNumberFormat="1" applyFont="1" applyFill="1" applyAlignment="1">
      <alignment vertical="center"/>
      <protection/>
    </xf>
    <xf numFmtId="178" fontId="32" fillId="54" borderId="24" xfId="105" applyNumberFormat="1" applyFont="1" applyFill="1" applyBorder="1" applyAlignment="1">
      <alignment horizontal="right" vertical="center"/>
      <protection/>
    </xf>
    <xf numFmtId="178" fontId="32" fillId="54" borderId="0" xfId="105" applyNumberFormat="1" applyFont="1" applyFill="1" applyBorder="1" applyAlignment="1">
      <alignment horizontal="right" vertical="center"/>
      <protection/>
    </xf>
    <xf numFmtId="178" fontId="43" fillId="54" borderId="24" xfId="105" applyNumberFormat="1" applyFont="1" applyFill="1" applyBorder="1" applyAlignment="1">
      <alignment horizontal="right" vertical="center"/>
      <protection/>
    </xf>
    <xf numFmtId="178" fontId="43" fillId="54" borderId="0" xfId="105" applyNumberFormat="1" applyFont="1" applyFill="1" applyBorder="1" applyAlignment="1">
      <alignment horizontal="right" vertical="center"/>
      <protection/>
    </xf>
    <xf numFmtId="178" fontId="32" fillId="54" borderId="24" xfId="105" applyNumberFormat="1" applyFont="1" applyFill="1" applyBorder="1" applyAlignment="1">
      <alignment vertical="center"/>
      <protection/>
    </xf>
    <xf numFmtId="178" fontId="32" fillId="54" borderId="0" xfId="105" applyNumberFormat="1" applyFont="1" applyFill="1" applyAlignment="1">
      <alignment vertical="center"/>
      <protection/>
    </xf>
    <xf numFmtId="178" fontId="32" fillId="54" borderId="26" xfId="105" applyNumberFormat="1" applyFont="1" applyFill="1" applyBorder="1" applyAlignment="1">
      <alignment vertical="center"/>
      <protection/>
    </xf>
    <xf numFmtId="178" fontId="32" fillId="54" borderId="0" xfId="105" applyNumberFormat="1" applyFont="1" applyFill="1" applyBorder="1" applyAlignment="1">
      <alignment vertical="center"/>
      <protection/>
    </xf>
    <xf numFmtId="178" fontId="43" fillId="54" borderId="0" xfId="105" applyNumberFormat="1" applyFont="1" applyFill="1" applyBorder="1" applyAlignment="1">
      <alignment vertical="center"/>
      <protection/>
    </xf>
    <xf numFmtId="3" fontId="36" fillId="54" borderId="22" xfId="105" applyNumberFormat="1" applyFont="1" applyFill="1" applyBorder="1" applyAlignment="1">
      <alignment horizontal="center" vertical="center" shrinkToFit="1"/>
      <protection/>
    </xf>
    <xf numFmtId="178" fontId="32" fillId="54" borderId="25" xfId="105" applyNumberFormat="1" applyFont="1" applyFill="1" applyBorder="1" applyAlignment="1">
      <alignment vertical="center"/>
      <protection/>
    </xf>
    <xf numFmtId="178" fontId="32" fillId="54" borderId="25" xfId="105" applyNumberFormat="1" applyFont="1" applyFill="1" applyBorder="1" applyAlignment="1">
      <alignment horizontal="right" vertical="center"/>
      <protection/>
    </xf>
    <xf numFmtId="37" fontId="38" fillId="54" borderId="51" xfId="105" applyNumberFormat="1" applyFont="1" applyFill="1" applyBorder="1" applyAlignment="1">
      <alignment vertical="center"/>
      <protection/>
    </xf>
    <xf numFmtId="37" fontId="38" fillId="54" borderId="28" xfId="105" applyNumberFormat="1" applyFont="1" applyFill="1" applyBorder="1" applyAlignment="1">
      <alignment vertical="center"/>
      <protection/>
    </xf>
    <xf numFmtId="37" fontId="38" fillId="54" borderId="24" xfId="105" applyNumberFormat="1" applyFont="1" applyFill="1" applyBorder="1" applyAlignment="1">
      <alignment vertical="center"/>
      <protection/>
    </xf>
    <xf numFmtId="37" fontId="31" fillId="54" borderId="24" xfId="105" applyNumberFormat="1" applyFont="1" applyFill="1" applyBorder="1" applyAlignment="1">
      <alignment vertical="center"/>
      <protection/>
    </xf>
    <xf numFmtId="178" fontId="32" fillId="54" borderId="0" xfId="105" applyNumberFormat="1" applyFont="1" applyFill="1" applyAlignment="1">
      <alignment horizontal="right" vertical="center"/>
      <protection/>
    </xf>
    <xf numFmtId="37" fontId="31" fillId="54" borderId="0" xfId="105" applyNumberFormat="1" applyFont="1" applyFill="1" applyAlignment="1">
      <alignment vertical="center"/>
      <protection/>
    </xf>
    <xf numFmtId="37" fontId="38" fillId="54" borderId="26" xfId="105" applyNumberFormat="1" applyFont="1" applyFill="1" applyBorder="1" applyAlignment="1">
      <alignment vertical="center"/>
      <protection/>
    </xf>
    <xf numFmtId="37" fontId="38" fillId="54" borderId="0" xfId="105" applyNumberFormat="1" applyFont="1" applyFill="1" applyBorder="1" applyAlignment="1">
      <alignment vertical="center"/>
      <protection/>
    </xf>
    <xf numFmtId="37" fontId="31" fillId="54" borderId="0" xfId="105" applyNumberFormat="1" applyFont="1" applyFill="1" applyBorder="1" applyAlignment="1">
      <alignment vertical="center"/>
      <protection/>
    </xf>
    <xf numFmtId="38" fontId="38" fillId="54" borderId="0" xfId="105" applyNumberFormat="1" applyFont="1" applyFill="1" applyAlignment="1">
      <alignment vertical="center"/>
      <protection/>
    </xf>
    <xf numFmtId="3" fontId="25" fillId="54" borderId="36" xfId="105" applyNumberFormat="1" applyFont="1" applyFill="1" applyBorder="1" applyAlignment="1">
      <alignment vertical="center" shrinkToFit="1"/>
      <protection/>
    </xf>
    <xf numFmtId="3" fontId="25" fillId="54" borderId="18" xfId="105" applyNumberFormat="1" applyFont="1" applyFill="1" applyBorder="1" applyAlignment="1">
      <alignment vertical="center" shrinkToFit="1"/>
      <protection/>
    </xf>
    <xf numFmtId="3" fontId="25" fillId="54" borderId="18" xfId="105" applyNumberFormat="1" applyFont="1" applyFill="1" applyBorder="1" applyAlignment="1">
      <alignment horizontal="right" vertical="center" shrinkToFit="1"/>
      <protection/>
    </xf>
    <xf numFmtId="3" fontId="25" fillId="54" borderId="52" xfId="105" applyNumberFormat="1" applyFont="1" applyFill="1" applyBorder="1" applyAlignment="1">
      <alignment vertical="center" shrinkToFit="1"/>
      <protection/>
    </xf>
    <xf numFmtId="3" fontId="25" fillId="54" borderId="52" xfId="105" applyNumberFormat="1" applyFont="1" applyFill="1" applyBorder="1" applyAlignment="1">
      <alignment horizontal="right" vertical="center" shrinkToFit="1"/>
      <protection/>
    </xf>
    <xf numFmtId="3" fontId="25" fillId="54" borderId="53" xfId="105" applyNumberFormat="1" applyFont="1" applyFill="1" applyBorder="1" applyAlignment="1">
      <alignment horizontal="center" vertical="center" shrinkToFit="1"/>
      <protection/>
    </xf>
    <xf numFmtId="0" fontId="33" fillId="54" borderId="0" xfId="105" applyNumberFormat="1" applyFont="1" applyFill="1" applyBorder="1" applyAlignment="1">
      <alignment horizontal="center" vertical="center"/>
      <protection/>
    </xf>
    <xf numFmtId="0" fontId="33" fillId="54" borderId="0" xfId="105" applyNumberFormat="1" applyFont="1" applyFill="1" applyBorder="1" applyAlignment="1">
      <alignment horizontal="left" vertical="center"/>
      <protection/>
    </xf>
    <xf numFmtId="0" fontId="33" fillId="54" borderId="0" xfId="105" applyNumberFormat="1" applyFont="1" applyFill="1" applyBorder="1" applyAlignment="1">
      <alignment vertical="center"/>
      <protection/>
    </xf>
    <xf numFmtId="0" fontId="33" fillId="54" borderId="0" xfId="105" applyNumberFormat="1" applyFont="1" applyFill="1" applyAlignment="1">
      <alignment horizontal="center" vertical="center"/>
      <protection/>
    </xf>
    <xf numFmtId="0" fontId="33" fillId="54" borderId="0" xfId="105" applyNumberFormat="1" applyFont="1" applyFill="1" applyAlignment="1">
      <alignment vertical="center"/>
      <protection/>
    </xf>
    <xf numFmtId="0" fontId="46" fillId="54" borderId="0" xfId="105" applyNumberFormat="1" applyFont="1" applyFill="1" applyAlignment="1">
      <alignment vertical="center"/>
      <protection/>
    </xf>
    <xf numFmtId="3" fontId="36" fillId="54" borderId="30" xfId="105" applyNumberFormat="1" applyFont="1" applyFill="1" applyBorder="1" applyAlignment="1">
      <alignment horizontal="center" vertical="center" shrinkToFit="1"/>
      <protection/>
    </xf>
    <xf numFmtId="0" fontId="25" fillId="54" borderId="20" xfId="105" applyNumberFormat="1" applyFont="1" applyFill="1" applyBorder="1" applyAlignment="1">
      <alignment horizontal="center" vertical="center" wrapText="1"/>
      <protection/>
    </xf>
    <xf numFmtId="0" fontId="25" fillId="54" borderId="30" xfId="105" applyNumberFormat="1" applyFont="1" applyFill="1" applyBorder="1" applyAlignment="1">
      <alignment horizontal="center" vertical="center" wrapText="1"/>
      <protection/>
    </xf>
    <xf numFmtId="0" fontId="25" fillId="54" borderId="22" xfId="105" applyNumberFormat="1" applyFont="1" applyFill="1" applyBorder="1" applyAlignment="1">
      <alignment horizontal="center" vertical="center" wrapText="1"/>
      <protection/>
    </xf>
    <xf numFmtId="0" fontId="25" fillId="54" borderId="30" xfId="105" applyNumberFormat="1" applyFont="1" applyFill="1" applyBorder="1" applyAlignment="1">
      <alignment horizontal="center" vertical="center"/>
      <protection/>
    </xf>
    <xf numFmtId="0" fontId="25" fillId="54" borderId="22" xfId="105" applyNumberFormat="1" applyFont="1" applyFill="1" applyBorder="1" applyAlignment="1">
      <alignment horizontal="center" vertical="center"/>
      <protection/>
    </xf>
    <xf numFmtId="0" fontId="32" fillId="54" borderId="54" xfId="105" applyNumberFormat="1" applyFont="1" applyFill="1" applyBorder="1" applyAlignment="1">
      <alignment horizontal="center" vertical="center" wrapText="1"/>
      <protection/>
    </xf>
    <xf numFmtId="0" fontId="34" fillId="0" borderId="30" xfId="105" applyFont="1" applyBorder="1" applyAlignment="1">
      <alignment horizontal="center" vertical="center" wrapText="1"/>
      <protection/>
    </xf>
    <xf numFmtId="0" fontId="34" fillId="0" borderId="22" xfId="105" applyFont="1" applyBorder="1" applyAlignment="1">
      <alignment horizontal="center" vertical="center" wrapText="1"/>
      <protection/>
    </xf>
    <xf numFmtId="0" fontId="25" fillId="54" borderId="54" xfId="105" applyNumberFormat="1" applyFont="1" applyFill="1" applyBorder="1" applyAlignment="1">
      <alignment horizontal="center" vertical="center"/>
      <protection/>
    </xf>
    <xf numFmtId="0" fontId="17" fillId="0" borderId="30" xfId="105" applyFont="1" applyBorder="1" applyAlignment="1">
      <alignment horizontal="center" vertical="center"/>
      <protection/>
    </xf>
    <xf numFmtId="0" fontId="17" fillId="0" borderId="22" xfId="105" applyFont="1" applyBorder="1" applyAlignment="1">
      <alignment horizontal="center" vertical="center"/>
      <protection/>
    </xf>
    <xf numFmtId="0" fontId="25" fillId="54" borderId="55" xfId="105" applyNumberFormat="1" applyFont="1" applyFill="1" applyBorder="1" applyAlignment="1">
      <alignment horizontal="center" vertical="center" wrapText="1"/>
      <protection/>
    </xf>
    <xf numFmtId="0" fontId="25" fillId="54" borderId="56" xfId="105" applyNumberFormat="1" applyFont="1" applyFill="1" applyBorder="1" applyAlignment="1">
      <alignment horizontal="center" vertical="center" wrapText="1"/>
      <protection/>
    </xf>
    <xf numFmtId="0" fontId="17" fillId="0" borderId="56" xfId="105" applyFont="1" applyBorder="1" applyAlignment="1">
      <alignment horizontal="center" vertical="center" wrapText="1"/>
      <protection/>
    </xf>
    <xf numFmtId="0" fontId="17" fillId="0" borderId="57" xfId="105" applyFont="1" applyBorder="1" applyAlignment="1">
      <alignment horizontal="center" vertical="center" wrapText="1"/>
      <protection/>
    </xf>
    <xf numFmtId="0" fontId="25" fillId="54" borderId="55" xfId="105" applyNumberFormat="1" applyFont="1" applyFill="1" applyBorder="1" applyAlignment="1">
      <alignment horizontal="left" vertical="center" wrapText="1"/>
      <protection/>
    </xf>
    <xf numFmtId="0" fontId="25" fillId="54" borderId="56" xfId="105" applyNumberFormat="1" applyFont="1" applyFill="1" applyBorder="1" applyAlignment="1">
      <alignment horizontal="left" vertical="center" wrapText="1"/>
      <protection/>
    </xf>
    <xf numFmtId="0" fontId="25" fillId="54" borderId="57" xfId="105" applyNumberFormat="1" applyFont="1" applyFill="1" applyBorder="1" applyAlignment="1">
      <alignment horizontal="left" vertical="center" wrapText="1"/>
      <protection/>
    </xf>
    <xf numFmtId="0" fontId="23" fillId="54" borderId="0" xfId="105" applyNumberFormat="1" applyFont="1" applyFill="1" applyAlignment="1">
      <alignment horizontal="center" vertical="center"/>
      <protection/>
    </xf>
    <xf numFmtId="0" fontId="25" fillId="54" borderId="29" xfId="105" applyNumberFormat="1" applyFont="1" applyFill="1" applyBorder="1" applyAlignment="1">
      <alignment horizontal="center" vertical="center" wrapText="1"/>
      <protection/>
    </xf>
    <xf numFmtId="0" fontId="25" fillId="54" borderId="38" xfId="105" applyNumberFormat="1" applyFont="1" applyFill="1" applyBorder="1" applyAlignment="1">
      <alignment horizontal="center" vertical="center" wrapText="1"/>
      <protection/>
    </xf>
    <xf numFmtId="0" fontId="25" fillId="54" borderId="58" xfId="105" applyNumberFormat="1" applyFont="1" applyFill="1" applyBorder="1" applyAlignment="1">
      <alignment horizontal="center" vertical="center" wrapText="1"/>
      <protection/>
    </xf>
    <xf numFmtId="0" fontId="25" fillId="54" borderId="36" xfId="105" applyNumberFormat="1" applyFont="1" applyFill="1" applyBorder="1" applyAlignment="1">
      <alignment horizontal="center" vertical="center" wrapText="1"/>
      <protection/>
    </xf>
    <xf numFmtId="0" fontId="17" fillId="0" borderId="24" xfId="105" applyFont="1" applyBorder="1" applyAlignment="1">
      <alignment horizontal="center" vertical="center" wrapText="1"/>
      <protection/>
    </xf>
    <xf numFmtId="0" fontId="17" fillId="0" borderId="21" xfId="105" applyFont="1" applyBorder="1" applyAlignment="1">
      <alignment horizontal="center" vertical="center" wrapText="1"/>
      <protection/>
    </xf>
    <xf numFmtId="0" fontId="25" fillId="54" borderId="59" xfId="105" applyNumberFormat="1" applyFont="1" applyFill="1" applyBorder="1" applyAlignment="1">
      <alignment horizontal="center" vertical="center" wrapText="1"/>
      <protection/>
    </xf>
    <xf numFmtId="0" fontId="25" fillId="54" borderId="60" xfId="105" applyNumberFormat="1" applyFont="1" applyFill="1" applyBorder="1" applyAlignment="1">
      <alignment horizontal="center" vertical="center" wrapText="1"/>
      <protection/>
    </xf>
    <xf numFmtId="0" fontId="25" fillId="54" borderId="18" xfId="105" applyNumberFormat="1" applyFont="1" applyFill="1" applyBorder="1" applyAlignment="1">
      <alignment horizontal="distributed" vertical="center" indent="1"/>
      <protection/>
    </xf>
    <xf numFmtId="0" fontId="17" fillId="0" borderId="18" xfId="105" applyFont="1" applyBorder="1" applyAlignment="1">
      <alignment horizontal="distributed" vertical="center" indent="1"/>
      <protection/>
    </xf>
    <xf numFmtId="0" fontId="17" fillId="0" borderId="61" xfId="105" applyFont="1" applyBorder="1" applyAlignment="1">
      <alignment horizontal="distributed" vertical="center" indent="1"/>
      <protection/>
    </xf>
    <xf numFmtId="0" fontId="17" fillId="0" borderId="0" xfId="105" applyFont="1" applyBorder="1" applyAlignment="1">
      <alignment horizontal="distributed" vertical="center" indent="1"/>
      <protection/>
    </xf>
    <xf numFmtId="0" fontId="17" fillId="0" borderId="34" xfId="105" applyFont="1" applyBorder="1" applyAlignment="1">
      <alignment horizontal="distributed" vertical="center" indent="1"/>
      <protection/>
    </xf>
    <xf numFmtId="0" fontId="17" fillId="0" borderId="62" xfId="105" applyFont="1" applyBorder="1" applyAlignment="1">
      <alignment horizontal="distributed" vertical="center" indent="1"/>
      <protection/>
    </xf>
    <xf numFmtId="0" fontId="17" fillId="0" borderId="43" xfId="105" applyFont="1" applyBorder="1" applyAlignment="1">
      <alignment horizontal="distributed" vertical="center" indent="1"/>
      <protection/>
    </xf>
    <xf numFmtId="0" fontId="25" fillId="54" borderId="24" xfId="105" applyNumberFormat="1" applyFont="1" applyFill="1" applyBorder="1" applyAlignment="1">
      <alignment horizontal="center" vertical="center" wrapText="1"/>
      <protection/>
    </xf>
    <xf numFmtId="0" fontId="25" fillId="54" borderId="21" xfId="105" applyNumberFormat="1" applyFont="1" applyFill="1" applyBorder="1" applyAlignment="1">
      <alignment horizontal="center" vertical="center" wrapText="1"/>
      <protection/>
    </xf>
    <xf numFmtId="0" fontId="25" fillId="54" borderId="54" xfId="105" applyNumberFormat="1" applyFont="1" applyFill="1" applyBorder="1" applyAlignment="1">
      <alignment horizontal="center" vertical="center" wrapText="1"/>
      <protection/>
    </xf>
    <xf numFmtId="0" fontId="25" fillId="54" borderId="63" xfId="105" applyNumberFormat="1" applyFont="1" applyFill="1" applyBorder="1" applyAlignment="1">
      <alignment horizontal="center" vertical="center" wrapText="1"/>
      <protection/>
    </xf>
    <xf numFmtId="0" fontId="25" fillId="54" borderId="18" xfId="105" applyNumberFormat="1" applyFont="1" applyFill="1" applyBorder="1" applyAlignment="1">
      <alignment horizontal="distributed" vertical="center" indent="2"/>
      <protection/>
    </xf>
    <xf numFmtId="0" fontId="25" fillId="54" borderId="61" xfId="105" applyNumberFormat="1" applyFont="1" applyFill="1" applyBorder="1" applyAlignment="1">
      <alignment horizontal="distributed" vertical="center" indent="2"/>
      <protection/>
    </xf>
    <xf numFmtId="0" fontId="25" fillId="54" borderId="0" xfId="105" applyNumberFormat="1" applyFont="1" applyFill="1" applyAlignment="1">
      <alignment horizontal="distributed" vertical="center" indent="2"/>
      <protection/>
    </xf>
    <xf numFmtId="0" fontId="25" fillId="54" borderId="34" xfId="105" applyNumberFormat="1" applyFont="1" applyFill="1" applyBorder="1" applyAlignment="1">
      <alignment horizontal="distributed" vertical="center" indent="2"/>
      <protection/>
    </xf>
    <xf numFmtId="0" fontId="25" fillId="54" borderId="41" xfId="105" applyNumberFormat="1" applyFont="1" applyFill="1" applyBorder="1" applyAlignment="1">
      <alignment horizontal="distributed" vertical="center" indent="2"/>
      <protection/>
    </xf>
    <xf numFmtId="0" fontId="25" fillId="54" borderId="64" xfId="105" applyNumberFormat="1" applyFont="1" applyFill="1" applyBorder="1" applyAlignment="1">
      <alignment horizontal="distributed" vertical="center" indent="2"/>
      <protection/>
    </xf>
    <xf numFmtId="0" fontId="25" fillId="54" borderId="44" xfId="105" applyNumberFormat="1" applyFont="1" applyFill="1" applyBorder="1" applyAlignment="1">
      <alignment horizontal="center" vertical="center" wrapText="1"/>
      <protection/>
    </xf>
    <xf numFmtId="0" fontId="25" fillId="54" borderId="31" xfId="105" applyNumberFormat="1" applyFont="1" applyFill="1" applyBorder="1" applyAlignment="1">
      <alignment horizontal="center" vertical="center" wrapText="1"/>
      <protection/>
    </xf>
    <xf numFmtId="0" fontId="25" fillId="54" borderId="65" xfId="105" applyNumberFormat="1" applyFont="1" applyFill="1" applyBorder="1" applyAlignment="1">
      <alignment horizontal="center" vertical="center" wrapText="1"/>
      <protection/>
    </xf>
    <xf numFmtId="0" fontId="25" fillId="54" borderId="19" xfId="105" applyNumberFormat="1" applyFont="1" applyFill="1" applyBorder="1" applyAlignment="1">
      <alignment horizontal="center" vertical="center" wrapText="1"/>
      <protection/>
    </xf>
    <xf numFmtId="0" fontId="25" fillId="54" borderId="66" xfId="105" applyNumberFormat="1" applyFont="1" applyFill="1" applyBorder="1" applyAlignment="1">
      <alignment horizontal="center" vertical="center"/>
      <protection/>
    </xf>
    <xf numFmtId="0" fontId="25" fillId="54" borderId="24" xfId="105" applyNumberFormat="1" applyFont="1" applyFill="1" applyBorder="1" applyAlignment="1">
      <alignment horizontal="center" vertical="center"/>
      <protection/>
    </xf>
    <xf numFmtId="0" fontId="25" fillId="54" borderId="46" xfId="105" applyNumberFormat="1" applyFont="1" applyFill="1" applyBorder="1" applyAlignment="1">
      <alignment horizontal="center" vertical="center"/>
      <protection/>
    </xf>
    <xf numFmtId="3" fontId="36" fillId="54" borderId="20" xfId="105" applyNumberFormat="1" applyFont="1" applyFill="1" applyBorder="1" applyAlignment="1">
      <alignment horizontal="center" vertical="center" wrapText="1" shrinkToFit="1"/>
      <protection/>
    </xf>
    <xf numFmtId="3" fontId="36" fillId="54" borderId="30" xfId="105" applyNumberFormat="1" applyFont="1" applyFill="1" applyBorder="1" applyAlignment="1">
      <alignment horizontal="center" vertical="center" wrapText="1" shrinkToFit="1"/>
      <protection/>
    </xf>
    <xf numFmtId="3" fontId="23" fillId="54" borderId="0" xfId="105" applyNumberFormat="1" applyFont="1" applyFill="1" applyAlignment="1">
      <alignment horizontal="center" vertical="center"/>
      <protection/>
    </xf>
    <xf numFmtId="3" fontId="25" fillId="54" borderId="53" xfId="105" applyNumberFormat="1" applyFont="1" applyFill="1" applyBorder="1" applyAlignment="1">
      <alignment horizontal="center" vertical="center" shrinkToFit="1"/>
      <protection/>
    </xf>
    <xf numFmtId="3" fontId="25" fillId="54" borderId="67" xfId="105" applyNumberFormat="1" applyFont="1" applyFill="1" applyBorder="1" applyAlignment="1">
      <alignment horizontal="center" vertical="center" shrinkToFit="1"/>
      <protection/>
    </xf>
    <xf numFmtId="3" fontId="35" fillId="54" borderId="30" xfId="105" applyNumberFormat="1" applyFont="1" applyFill="1" applyBorder="1" applyAlignment="1">
      <alignment horizontal="center" wrapText="1"/>
      <protection/>
    </xf>
    <xf numFmtId="3" fontId="35" fillId="54" borderId="22" xfId="105" applyNumberFormat="1" applyFont="1" applyFill="1" applyBorder="1" applyAlignment="1">
      <alignment horizontal="center" wrapText="1"/>
      <protection/>
    </xf>
    <xf numFmtId="0" fontId="25" fillId="54" borderId="18" xfId="105" applyNumberFormat="1" applyFont="1" applyFill="1" applyBorder="1" applyAlignment="1">
      <alignment horizontal="center" vertical="center"/>
      <protection/>
    </xf>
    <xf numFmtId="0" fontId="25" fillId="54" borderId="0" xfId="105" applyNumberFormat="1" applyFont="1" applyFill="1" applyBorder="1" applyAlignment="1">
      <alignment horizontal="center" vertical="center"/>
      <protection/>
    </xf>
    <xf numFmtId="0" fontId="25" fillId="54" borderId="61" xfId="105" applyNumberFormat="1" applyFont="1" applyFill="1" applyBorder="1" applyAlignment="1">
      <alignment horizontal="center" vertical="center"/>
      <protection/>
    </xf>
    <xf numFmtId="0" fontId="25" fillId="54" borderId="34" xfId="105" applyNumberFormat="1" applyFont="1" applyFill="1" applyBorder="1" applyAlignment="1">
      <alignment horizontal="center" vertical="center"/>
      <protection/>
    </xf>
    <xf numFmtId="3" fontId="25" fillId="54" borderId="20" xfId="105" applyNumberFormat="1" applyFont="1" applyFill="1" applyBorder="1" applyAlignment="1">
      <alignment horizontal="center" vertical="center" wrapText="1" shrinkToFit="1"/>
      <protection/>
    </xf>
    <xf numFmtId="3" fontId="25" fillId="54" borderId="30" xfId="105" applyNumberFormat="1" applyFont="1" applyFill="1" applyBorder="1" applyAlignment="1">
      <alignment horizontal="center" vertical="center" wrapText="1" shrinkToFit="1"/>
      <protection/>
    </xf>
    <xf numFmtId="3" fontId="25" fillId="54" borderId="20" xfId="105" applyNumberFormat="1" applyFont="1" applyFill="1" applyBorder="1" applyAlignment="1">
      <alignment horizontal="center" vertical="center"/>
      <protection/>
    </xf>
    <xf numFmtId="3" fontId="25" fillId="54" borderId="30" xfId="105" applyNumberFormat="1" applyFont="1" applyFill="1" applyBorder="1" applyAlignment="1">
      <alignment horizontal="center" vertical="center"/>
      <protection/>
    </xf>
    <xf numFmtId="3" fontId="25" fillId="54" borderId="22" xfId="105" applyNumberFormat="1" applyFont="1" applyFill="1" applyBorder="1" applyAlignment="1">
      <alignment horizontal="center" vertical="center"/>
      <protection/>
    </xf>
    <xf numFmtId="3" fontId="25" fillId="54" borderId="55" xfId="105" applyNumberFormat="1" applyFont="1" applyFill="1" applyBorder="1" applyAlignment="1">
      <alignment horizontal="center" vertical="center"/>
      <protection/>
    </xf>
    <xf numFmtId="3" fontId="25" fillId="54" borderId="56" xfId="105" applyNumberFormat="1" applyFont="1" applyFill="1" applyBorder="1" applyAlignment="1">
      <alignment horizontal="center" vertical="center"/>
      <protection/>
    </xf>
    <xf numFmtId="3" fontId="25" fillId="54" borderId="63" xfId="105" applyNumberFormat="1" applyFont="1" applyFill="1" applyBorder="1" applyAlignment="1">
      <alignment horizontal="center" vertical="center"/>
      <protection/>
    </xf>
    <xf numFmtId="3" fontId="25" fillId="54" borderId="20" xfId="105" applyNumberFormat="1" applyFont="1" applyFill="1" applyBorder="1" applyAlignment="1">
      <alignment horizontal="center" vertical="center" wrapText="1"/>
      <protection/>
    </xf>
    <xf numFmtId="3" fontId="25" fillId="54" borderId="30" xfId="105" applyNumberFormat="1" applyFont="1" applyFill="1" applyBorder="1" applyAlignment="1">
      <alignment horizontal="center" vertical="center" wrapText="1"/>
      <protection/>
    </xf>
    <xf numFmtId="3" fontId="25" fillId="54" borderId="19" xfId="105" applyNumberFormat="1" applyFont="1" applyFill="1" applyBorder="1" applyAlignment="1">
      <alignment horizontal="center" vertical="center" wrapText="1"/>
      <protection/>
    </xf>
    <xf numFmtId="3" fontId="25" fillId="54" borderId="24" xfId="105" applyNumberFormat="1" applyFont="1" applyFill="1" applyBorder="1" applyAlignment="1">
      <alignment horizontal="center" vertical="center" wrapText="1"/>
      <protection/>
    </xf>
    <xf numFmtId="3" fontId="25" fillId="54" borderId="21" xfId="105" applyNumberFormat="1" applyFont="1" applyFill="1" applyBorder="1" applyAlignment="1">
      <alignment horizontal="center" vertical="center" wrapText="1"/>
      <protection/>
    </xf>
    <xf numFmtId="3" fontId="25" fillId="54" borderId="68" xfId="105" applyNumberFormat="1" applyFont="1" applyFill="1" applyBorder="1" applyAlignment="1">
      <alignment horizontal="center" vertical="center"/>
      <protection/>
    </xf>
    <xf numFmtId="3" fontId="25" fillId="54" borderId="38" xfId="105" applyNumberFormat="1" applyFont="1" applyFill="1" applyBorder="1" applyAlignment="1">
      <alignment horizontal="center" vertical="center"/>
      <protection/>
    </xf>
    <xf numFmtId="3" fontId="25" fillId="54" borderId="40" xfId="105" applyNumberFormat="1" applyFont="1" applyFill="1" applyBorder="1" applyAlignment="1">
      <alignment horizontal="center" vertical="center"/>
      <protection/>
    </xf>
    <xf numFmtId="3" fontId="25" fillId="54" borderId="55" xfId="105" applyNumberFormat="1" applyFont="1" applyFill="1" applyBorder="1" applyAlignment="1">
      <alignment horizontal="center" vertical="center" wrapText="1"/>
      <protection/>
    </xf>
    <xf numFmtId="3" fontId="25" fillId="54" borderId="56" xfId="105" applyNumberFormat="1" applyFont="1" applyFill="1" applyBorder="1" applyAlignment="1">
      <alignment horizontal="center" vertical="center" wrapText="1"/>
      <protection/>
    </xf>
    <xf numFmtId="3" fontId="25" fillId="54" borderId="63" xfId="105" applyNumberFormat="1" applyFont="1" applyFill="1" applyBorder="1" applyAlignment="1">
      <alignment horizontal="center" vertical="center" wrapText="1"/>
      <protection/>
    </xf>
    <xf numFmtId="0" fontId="25" fillId="54" borderId="41" xfId="105" applyNumberFormat="1" applyFont="1" applyFill="1" applyBorder="1" applyAlignment="1">
      <alignment horizontal="center" vertical="center"/>
      <protection/>
    </xf>
    <xf numFmtId="0" fontId="25" fillId="54" borderId="64" xfId="105" applyNumberFormat="1" applyFont="1" applyFill="1" applyBorder="1" applyAlignment="1">
      <alignment horizontal="center" vertical="center"/>
      <protection/>
    </xf>
    <xf numFmtId="0" fontId="25" fillId="54" borderId="69" xfId="105" applyNumberFormat="1" applyFont="1" applyFill="1" applyBorder="1" applyAlignment="1">
      <alignment horizontal="center" vertical="center"/>
      <protection/>
    </xf>
    <xf numFmtId="0" fontId="25" fillId="54" borderId="31" xfId="105" applyNumberFormat="1" applyFont="1" applyFill="1" applyBorder="1" applyAlignment="1">
      <alignment horizontal="center" vertical="center"/>
      <protection/>
    </xf>
    <xf numFmtId="0" fontId="25" fillId="54" borderId="62" xfId="105" applyNumberFormat="1" applyFont="1" applyFill="1" applyBorder="1" applyAlignment="1">
      <alignment horizontal="center" vertical="center"/>
      <protection/>
    </xf>
    <xf numFmtId="0" fontId="25" fillId="54" borderId="70" xfId="105" applyNumberFormat="1" applyFont="1" applyFill="1" applyBorder="1" applyAlignment="1">
      <alignment horizontal="center" vertical="center"/>
      <protection/>
    </xf>
    <xf numFmtId="3" fontId="25" fillId="54" borderId="36" xfId="105" applyNumberFormat="1" applyFont="1" applyFill="1" applyBorder="1" applyAlignment="1">
      <alignment horizontal="center" vertical="center"/>
      <protection/>
    </xf>
    <xf numFmtId="3" fontId="25" fillId="54" borderId="24" xfId="105" applyNumberFormat="1" applyFont="1" applyFill="1" applyBorder="1" applyAlignment="1">
      <alignment horizontal="center" vertical="center"/>
      <protection/>
    </xf>
    <xf numFmtId="3" fontId="25" fillId="54" borderId="46" xfId="105" applyNumberFormat="1" applyFont="1" applyFill="1" applyBorder="1" applyAlignment="1">
      <alignment horizontal="center" vertical="center"/>
      <protection/>
    </xf>
    <xf numFmtId="3" fontId="25" fillId="54" borderId="71" xfId="105" applyNumberFormat="1" applyFont="1" applyFill="1" applyBorder="1" applyAlignment="1">
      <alignment horizontal="center" vertical="center"/>
      <protection/>
    </xf>
    <xf numFmtId="3" fontId="25" fillId="54" borderId="72" xfId="105" applyNumberFormat="1" applyFont="1" applyFill="1" applyBorder="1" applyAlignment="1">
      <alignment horizontal="center" vertical="center"/>
      <protection/>
    </xf>
    <xf numFmtId="3" fontId="25" fillId="54" borderId="73" xfId="105" applyNumberFormat="1" applyFont="1" applyFill="1" applyBorder="1" applyAlignment="1">
      <alignment horizontal="center" vertical="center"/>
      <protection/>
    </xf>
    <xf numFmtId="0" fontId="25" fillId="54" borderId="0" xfId="105" applyNumberFormat="1" applyFont="1" applyFill="1" applyBorder="1" applyAlignment="1">
      <alignment horizontal="left" shrinkToFit="1"/>
      <protection/>
    </xf>
    <xf numFmtId="0" fontId="17" fillId="0" borderId="24" xfId="105" applyFont="1" applyBorder="1">
      <alignment/>
      <protection/>
    </xf>
    <xf numFmtId="0" fontId="17" fillId="0" borderId="46" xfId="105" applyFont="1" applyBorder="1">
      <alignment/>
      <protection/>
    </xf>
    <xf numFmtId="0" fontId="40" fillId="54" borderId="0" xfId="105" applyNumberFormat="1" applyFont="1" applyFill="1" applyAlignment="1">
      <alignment horizontal="center" vertical="center"/>
      <protection/>
    </xf>
    <xf numFmtId="0" fontId="25" fillId="54" borderId="0" xfId="105" applyNumberFormat="1" applyFont="1" applyFill="1" applyAlignment="1">
      <alignment horizontal="center" vertical="center"/>
      <protection/>
    </xf>
    <xf numFmtId="3" fontId="25" fillId="54" borderId="66" xfId="105" applyNumberFormat="1" applyFont="1" applyFill="1" applyBorder="1" applyAlignment="1">
      <alignment horizontal="center" vertical="center"/>
      <protection/>
    </xf>
    <xf numFmtId="0" fontId="25" fillId="54" borderId="27" xfId="105" applyNumberFormat="1" applyFont="1" applyFill="1" applyBorder="1" applyAlignment="1">
      <alignment horizontal="left" vertical="center" shrinkToFit="1"/>
      <protection/>
    </xf>
    <xf numFmtId="3" fontId="25" fillId="54" borderId="19" xfId="105" applyNumberFormat="1" applyFont="1" applyFill="1" applyBorder="1" applyAlignment="1">
      <alignment horizontal="center" vertical="center"/>
      <protection/>
    </xf>
    <xf numFmtId="3" fontId="25" fillId="54" borderId="21" xfId="105" applyNumberFormat="1" applyFont="1" applyFill="1" applyBorder="1" applyAlignment="1">
      <alignment horizontal="center" vertical="center"/>
      <protection/>
    </xf>
    <xf numFmtId="3" fontId="25" fillId="54" borderId="27" xfId="105" applyNumberFormat="1" applyFont="1" applyFill="1" applyBorder="1" applyAlignment="1">
      <alignment horizontal="right" vertical="center" shrinkToFit="1"/>
      <protection/>
    </xf>
    <xf numFmtId="3" fontId="25" fillId="54" borderId="22" xfId="105" applyNumberFormat="1" applyFont="1" applyFill="1" applyBorder="1" applyAlignment="1">
      <alignment horizontal="center" vertical="center" wrapText="1"/>
      <protection/>
    </xf>
    <xf numFmtId="0" fontId="25" fillId="54" borderId="74" xfId="105" applyNumberFormat="1" applyFont="1" applyFill="1" applyBorder="1" applyAlignment="1">
      <alignment horizontal="distributed" vertical="center" indent="1"/>
      <protection/>
    </xf>
    <xf numFmtId="0" fontId="28" fillId="54" borderId="49" xfId="105" applyFont="1" applyFill="1" applyBorder="1" applyAlignment="1">
      <alignment horizontal="distributed" vertical="center" indent="1"/>
      <protection/>
    </xf>
    <xf numFmtId="3" fontId="23" fillId="54" borderId="0" xfId="105" applyNumberFormat="1" applyFont="1" applyFill="1" applyAlignment="1">
      <alignment horizontal="center"/>
      <protection/>
    </xf>
    <xf numFmtId="0" fontId="25" fillId="54" borderId="0" xfId="105" applyNumberFormat="1" applyFont="1" applyFill="1" applyBorder="1" applyAlignment="1">
      <alignment horizontal="distributed" vertical="center" indent="1"/>
      <protection/>
    </xf>
    <xf numFmtId="0" fontId="26" fillId="54" borderId="0" xfId="105" applyNumberFormat="1" applyFont="1" applyFill="1" applyBorder="1" applyAlignment="1">
      <alignment horizontal="distributed" vertical="center" indent="1"/>
      <protection/>
    </xf>
    <xf numFmtId="3" fontId="26" fillId="55" borderId="25" xfId="0" applyNumberFormat="1" applyFont="1" applyFill="1" applyBorder="1" applyAlignment="1">
      <alignment horizontal="right" vertical="center"/>
    </xf>
    <xf numFmtId="0" fontId="26" fillId="55" borderId="25" xfId="0" applyFont="1" applyFill="1" applyBorder="1" applyAlignment="1">
      <alignment horizontal="right" vertical="center"/>
    </xf>
    <xf numFmtId="0" fontId="26" fillId="55" borderId="25" xfId="0" applyFont="1" applyFill="1" applyBorder="1" applyAlignment="1">
      <alignment horizontal="left" vertical="center"/>
    </xf>
    <xf numFmtId="0" fontId="26" fillId="55" borderId="45" xfId="0" applyFont="1" applyFill="1" applyBorder="1" applyAlignment="1">
      <alignment horizontal="left" vertical="center"/>
    </xf>
    <xf numFmtId="3" fontId="26" fillId="55" borderId="75" xfId="0" applyNumberFormat="1" applyFont="1" applyFill="1" applyBorder="1" applyAlignment="1">
      <alignment horizontal="right" vertical="center"/>
    </xf>
    <xf numFmtId="200" fontId="25" fillId="55" borderId="25" xfId="69" applyNumberFormat="1" applyFont="1" applyFill="1" applyBorder="1" applyAlignment="1">
      <alignment horizontal="right" vertical="center"/>
    </xf>
    <xf numFmtId="0" fontId="21" fillId="55" borderId="25" xfId="0" applyFont="1" applyFill="1" applyBorder="1" applyAlignment="1">
      <alignment horizontal="distributed" vertical="center"/>
    </xf>
    <xf numFmtId="0" fontId="21" fillId="55" borderId="45" xfId="0" applyFont="1" applyFill="1" applyBorder="1" applyAlignment="1">
      <alignment horizontal="distributed" vertical="center"/>
    </xf>
    <xf numFmtId="3" fontId="25" fillId="55" borderId="25" xfId="0" applyNumberFormat="1" applyFont="1" applyFill="1" applyBorder="1" applyAlignment="1">
      <alignment horizontal="right" vertical="center"/>
    </xf>
    <xf numFmtId="3" fontId="26" fillId="55" borderId="0" xfId="0" applyNumberFormat="1" applyFont="1" applyFill="1" applyAlignment="1">
      <alignment horizontal="right" vertical="center"/>
    </xf>
    <xf numFmtId="200" fontId="26" fillId="55" borderId="0" xfId="69" applyNumberFormat="1" applyFont="1" applyFill="1" applyAlignment="1">
      <alignment horizontal="right" vertical="center"/>
    </xf>
    <xf numFmtId="3" fontId="25" fillId="55" borderId="0" xfId="0" applyNumberFormat="1" applyFont="1" applyFill="1" applyAlignment="1">
      <alignment horizontal="right" vertical="center"/>
    </xf>
    <xf numFmtId="0" fontId="30" fillId="55" borderId="0" xfId="0" applyFont="1" applyFill="1" applyBorder="1" applyAlignment="1">
      <alignment horizontal="distributed" vertical="center"/>
    </xf>
    <xf numFmtId="0" fontId="30" fillId="55" borderId="31" xfId="0" applyFont="1" applyFill="1" applyBorder="1" applyAlignment="1">
      <alignment horizontal="distributed" vertical="center"/>
    </xf>
    <xf numFmtId="0" fontId="21" fillId="55" borderId="0" xfId="0" applyFont="1" applyFill="1" applyBorder="1" applyAlignment="1">
      <alignment horizontal="distributed" vertical="center"/>
    </xf>
    <xf numFmtId="0" fontId="21" fillId="55" borderId="31" xfId="0" applyFont="1" applyFill="1" applyBorder="1" applyAlignment="1">
      <alignment horizontal="distributed" vertical="center"/>
    </xf>
    <xf numFmtId="200" fontId="25" fillId="55" borderId="0" xfId="69" applyNumberFormat="1" applyFont="1" applyFill="1" applyAlignment="1">
      <alignment horizontal="right" vertical="center"/>
    </xf>
    <xf numFmtId="0" fontId="25" fillId="55" borderId="0" xfId="0" applyFont="1" applyFill="1" applyBorder="1" applyAlignment="1">
      <alignment horizontal="right" vertical="center"/>
    </xf>
    <xf numFmtId="0" fontId="25" fillId="55" borderId="0" xfId="0" applyFont="1" applyFill="1" applyBorder="1" applyAlignment="1">
      <alignment horizontal="left" vertical="center"/>
    </xf>
    <xf numFmtId="0" fontId="25" fillId="55" borderId="31" xfId="0" applyFont="1" applyFill="1" applyBorder="1" applyAlignment="1">
      <alignment horizontal="left" vertical="center"/>
    </xf>
    <xf numFmtId="3" fontId="25" fillId="55" borderId="38" xfId="0" applyNumberFormat="1" applyFont="1" applyFill="1" applyBorder="1" applyAlignment="1">
      <alignment horizontal="right" vertical="center"/>
    </xf>
    <xf numFmtId="3" fontId="25" fillId="55" borderId="0" xfId="0" applyNumberFormat="1" applyFont="1" applyFill="1" applyBorder="1" applyAlignment="1">
      <alignment horizontal="right" vertical="center"/>
    </xf>
    <xf numFmtId="178" fontId="25" fillId="55" borderId="0" xfId="0" applyNumberFormat="1" applyFont="1" applyFill="1" applyAlignment="1">
      <alignment horizontal="right" vertical="center"/>
    </xf>
    <xf numFmtId="178" fontId="25" fillId="55" borderId="38" xfId="0" applyNumberFormat="1" applyFont="1" applyFill="1" applyBorder="1" applyAlignment="1">
      <alignment horizontal="right" vertical="center"/>
    </xf>
    <xf numFmtId="178" fontId="25" fillId="55" borderId="0" xfId="0" applyNumberFormat="1" applyFont="1" applyFill="1" applyBorder="1" applyAlignment="1">
      <alignment horizontal="right" vertical="center"/>
    </xf>
    <xf numFmtId="178" fontId="25" fillId="55" borderId="28" xfId="0" applyNumberFormat="1" applyFont="1" applyFill="1" applyBorder="1" applyAlignment="1">
      <alignment horizontal="right" vertical="center"/>
    </xf>
    <xf numFmtId="0" fontId="25" fillId="55" borderId="40" xfId="0" applyFont="1" applyFill="1" applyBorder="1" applyAlignment="1">
      <alignment horizontal="center" vertical="center"/>
    </xf>
    <xf numFmtId="0" fontId="25" fillId="55" borderId="41" xfId="0" applyFont="1" applyFill="1" applyBorder="1" applyAlignment="1">
      <alignment horizontal="center" vertical="center"/>
    </xf>
    <xf numFmtId="0" fontId="25" fillId="55" borderId="65" xfId="0" applyFont="1" applyFill="1" applyBorder="1" applyAlignment="1">
      <alignment horizontal="center" vertical="center"/>
    </xf>
    <xf numFmtId="0" fontId="21" fillId="55" borderId="76" xfId="0" applyFont="1" applyFill="1" applyBorder="1" applyAlignment="1">
      <alignment horizontal="distributed" vertical="center" indent="4"/>
    </xf>
    <xf numFmtId="0" fontId="21" fillId="55" borderId="32" xfId="0" applyFont="1" applyFill="1" applyBorder="1" applyAlignment="1">
      <alignment horizontal="distributed" vertical="center" indent="4"/>
    </xf>
    <xf numFmtId="0" fontId="21" fillId="55" borderId="77" xfId="0" applyFont="1" applyFill="1" applyBorder="1" applyAlignment="1">
      <alignment horizontal="distributed" vertical="center" indent="4"/>
    </xf>
    <xf numFmtId="0" fontId="21" fillId="55" borderId="38" xfId="0" applyFont="1" applyFill="1" applyBorder="1" applyAlignment="1">
      <alignment horizontal="distributed" vertical="center" indent="4"/>
    </xf>
    <xf numFmtId="0" fontId="21" fillId="55" borderId="0" xfId="0" applyFont="1" applyFill="1" applyBorder="1" applyAlignment="1">
      <alignment horizontal="distributed" vertical="center" indent="4"/>
    </xf>
    <xf numFmtId="0" fontId="21" fillId="55" borderId="31" xfId="0" applyFont="1" applyFill="1" applyBorder="1" applyAlignment="1">
      <alignment horizontal="distributed" vertical="center" indent="4"/>
    </xf>
    <xf numFmtId="0" fontId="21" fillId="55" borderId="40" xfId="0" applyFont="1" applyFill="1" applyBorder="1" applyAlignment="1">
      <alignment horizontal="distributed" vertical="center" indent="4"/>
    </xf>
    <xf numFmtId="0" fontId="21" fillId="55" borderId="41" xfId="0" applyFont="1" applyFill="1" applyBorder="1" applyAlignment="1">
      <alignment horizontal="distributed" vertical="center" indent="4"/>
    </xf>
    <xf numFmtId="0" fontId="21" fillId="55" borderId="65" xfId="0" applyFont="1" applyFill="1" applyBorder="1" applyAlignment="1">
      <alignment horizontal="distributed" vertical="center" indent="4"/>
    </xf>
    <xf numFmtId="0" fontId="21" fillId="55" borderId="0" xfId="0" applyFont="1" applyFill="1" applyBorder="1" applyAlignment="1">
      <alignment horizontal="center" vertical="center"/>
    </xf>
    <xf numFmtId="0" fontId="21" fillId="55" borderId="41" xfId="0" applyFont="1" applyFill="1" applyBorder="1" applyAlignment="1">
      <alignment horizontal="center" vertical="center"/>
    </xf>
    <xf numFmtId="0" fontId="21" fillId="55" borderId="29" xfId="0" applyFont="1" applyFill="1" applyBorder="1" applyAlignment="1">
      <alignment horizontal="center" vertical="center" wrapText="1"/>
    </xf>
    <xf numFmtId="0" fontId="21" fillId="55" borderId="28" xfId="0" applyFont="1" applyFill="1" applyBorder="1" applyAlignment="1">
      <alignment horizontal="center" vertical="center" wrapText="1"/>
    </xf>
    <xf numFmtId="0" fontId="21" fillId="55" borderId="44" xfId="0" applyFont="1" applyFill="1" applyBorder="1" applyAlignment="1">
      <alignment horizontal="center" vertical="center" wrapText="1"/>
    </xf>
    <xf numFmtId="0" fontId="21" fillId="55" borderId="40" xfId="0" applyFont="1" applyFill="1" applyBorder="1" applyAlignment="1">
      <alignment horizontal="center" vertical="center" wrapText="1"/>
    </xf>
    <xf numFmtId="0" fontId="21" fillId="55" borderId="41" xfId="0" applyFont="1" applyFill="1" applyBorder="1" applyAlignment="1">
      <alignment horizontal="center" vertical="center" wrapText="1"/>
    </xf>
    <xf numFmtId="0" fontId="21" fillId="55" borderId="65" xfId="0" applyFont="1" applyFill="1" applyBorder="1" applyAlignment="1">
      <alignment horizontal="center" vertical="center" wrapText="1"/>
    </xf>
    <xf numFmtId="0" fontId="21" fillId="55" borderId="29" xfId="0" applyFont="1" applyFill="1" applyBorder="1" applyAlignment="1">
      <alignment horizontal="center" vertical="center"/>
    </xf>
    <xf numFmtId="0" fontId="21" fillId="55" borderId="28" xfId="0" applyFont="1" applyFill="1" applyBorder="1" applyAlignment="1">
      <alignment horizontal="center" vertical="center"/>
    </xf>
    <xf numFmtId="0" fontId="21" fillId="55" borderId="44" xfId="0" applyFont="1" applyFill="1" applyBorder="1" applyAlignment="1">
      <alignment horizontal="center" vertical="center"/>
    </xf>
    <xf numFmtId="0" fontId="21" fillId="55" borderId="40" xfId="0" applyFont="1" applyFill="1" applyBorder="1" applyAlignment="1">
      <alignment horizontal="center" vertical="center"/>
    </xf>
    <xf numFmtId="0" fontId="21" fillId="55" borderId="65" xfId="0" applyFont="1" applyFill="1" applyBorder="1" applyAlignment="1">
      <alignment horizontal="center" vertical="center"/>
    </xf>
    <xf numFmtId="0" fontId="25" fillId="55" borderId="38" xfId="0" applyFont="1" applyFill="1" applyBorder="1" applyAlignment="1">
      <alignment horizontal="center"/>
    </xf>
    <xf numFmtId="0" fontId="25" fillId="55" borderId="0" xfId="0" applyFont="1" applyFill="1" applyBorder="1" applyAlignment="1">
      <alignment horizontal="center"/>
    </xf>
    <xf numFmtId="0" fontId="25" fillId="55" borderId="29" xfId="0" applyFont="1" applyFill="1" applyBorder="1" applyAlignment="1">
      <alignment horizontal="center"/>
    </xf>
    <xf numFmtId="0" fontId="25" fillId="55" borderId="28" xfId="0" applyFont="1" applyFill="1" applyBorder="1" applyAlignment="1">
      <alignment horizontal="center"/>
    </xf>
    <xf numFmtId="0" fontId="25" fillId="55" borderId="44" xfId="0" applyFont="1" applyFill="1" applyBorder="1" applyAlignment="1">
      <alignment horizontal="center"/>
    </xf>
    <xf numFmtId="49" fontId="21" fillId="55" borderId="25" xfId="0" applyNumberFormat="1" applyFont="1" applyFill="1" applyBorder="1" applyAlignment="1">
      <alignment horizontal="center" vertical="center"/>
    </xf>
    <xf numFmtId="0" fontId="21" fillId="55" borderId="25" xfId="0" applyFont="1" applyFill="1" applyBorder="1" applyAlignment="1">
      <alignment horizontal="distributed" vertical="center" indent="1"/>
    </xf>
    <xf numFmtId="0" fontId="25" fillId="55" borderId="31" xfId="0" applyFont="1" applyFill="1" applyBorder="1" applyAlignment="1">
      <alignment horizontal="center"/>
    </xf>
    <xf numFmtId="0" fontId="20" fillId="55" borderId="0" xfId="0" applyFont="1" applyFill="1" applyAlignment="1">
      <alignment horizontal="distributed" vertical="center" indent="10"/>
    </xf>
    <xf numFmtId="0" fontId="20" fillId="55" borderId="0" xfId="0" applyFont="1" applyFill="1" applyAlignment="1">
      <alignment horizontal="distributed" vertical="center" indent="8"/>
    </xf>
    <xf numFmtId="3" fontId="25" fillId="55" borderId="45" xfId="0" applyNumberFormat="1" applyFont="1" applyFill="1" applyBorder="1" applyAlignment="1">
      <alignment horizontal="right" vertical="center"/>
    </xf>
    <xf numFmtId="0" fontId="21" fillId="55" borderId="45" xfId="0" applyFont="1" applyFill="1" applyBorder="1" applyAlignment="1">
      <alignment horizontal="distributed" vertical="center" indent="1"/>
    </xf>
    <xf numFmtId="0" fontId="21" fillId="55" borderId="32" xfId="0" applyFont="1" applyFill="1" applyBorder="1" applyAlignment="1">
      <alignment horizontal="distributed" vertical="center" indent="2"/>
    </xf>
    <xf numFmtId="0" fontId="21" fillId="55" borderId="77" xfId="0" applyFont="1" applyFill="1" applyBorder="1" applyAlignment="1">
      <alignment horizontal="distributed" vertical="center" indent="2"/>
    </xf>
    <xf numFmtId="0" fontId="21" fillId="55" borderId="0" xfId="0" applyFont="1" applyFill="1" applyBorder="1" applyAlignment="1">
      <alignment horizontal="distributed" vertical="center" indent="2"/>
    </xf>
    <xf numFmtId="0" fontId="21" fillId="55" borderId="31" xfId="0" applyFont="1" applyFill="1" applyBorder="1" applyAlignment="1">
      <alignment horizontal="distributed" vertical="center" indent="2"/>
    </xf>
    <xf numFmtId="0" fontId="21" fillId="55" borderId="41" xfId="0" applyFont="1" applyFill="1" applyBorder="1" applyAlignment="1">
      <alignment horizontal="distributed" vertical="center" indent="2"/>
    </xf>
    <xf numFmtId="0" fontId="21" fillId="55" borderId="65" xfId="0" applyFont="1" applyFill="1" applyBorder="1" applyAlignment="1">
      <alignment horizontal="distributed" vertical="center" indent="2"/>
    </xf>
    <xf numFmtId="0" fontId="21" fillId="55" borderId="76" xfId="0" applyFont="1" applyFill="1" applyBorder="1" applyAlignment="1">
      <alignment horizontal="distributed" vertical="center" indent="1"/>
    </xf>
    <xf numFmtId="0" fontId="21" fillId="55" borderId="32" xfId="0" applyFont="1" applyFill="1" applyBorder="1" applyAlignment="1">
      <alignment horizontal="distributed" vertical="center" indent="1"/>
    </xf>
    <xf numFmtId="0" fontId="21" fillId="55" borderId="77" xfId="0" applyFont="1" applyFill="1" applyBorder="1" applyAlignment="1">
      <alignment horizontal="distributed" vertical="center" indent="1"/>
    </xf>
    <xf numFmtId="0" fontId="21" fillId="55" borderId="38" xfId="0" applyFont="1" applyFill="1" applyBorder="1" applyAlignment="1">
      <alignment horizontal="distributed" vertical="center" indent="1"/>
    </xf>
    <xf numFmtId="0" fontId="21" fillId="55" borderId="0" xfId="0" applyFont="1" applyFill="1" applyBorder="1" applyAlignment="1">
      <alignment horizontal="distributed" vertical="center" indent="1"/>
    </xf>
    <xf numFmtId="0" fontId="21" fillId="55" borderId="31" xfId="0" applyFont="1" applyFill="1" applyBorder="1" applyAlignment="1">
      <alignment horizontal="distributed" vertical="center" indent="1"/>
    </xf>
    <xf numFmtId="0" fontId="21" fillId="55" borderId="40" xfId="0" applyFont="1" applyFill="1" applyBorder="1" applyAlignment="1">
      <alignment horizontal="distributed" vertical="center" indent="1"/>
    </xf>
    <xf numFmtId="0" fontId="21" fillId="55" borderId="41" xfId="0" applyFont="1" applyFill="1" applyBorder="1" applyAlignment="1">
      <alignment horizontal="distributed" vertical="center" indent="1"/>
    </xf>
    <xf numFmtId="0" fontId="21" fillId="55" borderId="65" xfId="0" applyFont="1" applyFill="1" applyBorder="1" applyAlignment="1">
      <alignment horizontal="distributed" vertical="center" indent="1"/>
    </xf>
    <xf numFmtId="0" fontId="21" fillId="55" borderId="76" xfId="0" applyFont="1" applyFill="1" applyBorder="1" applyAlignment="1">
      <alignment horizontal="distributed" vertical="center" indent="5"/>
    </xf>
    <xf numFmtId="0" fontId="21" fillId="55" borderId="32" xfId="0" applyFont="1" applyFill="1" applyBorder="1" applyAlignment="1">
      <alignment horizontal="distributed" vertical="center" indent="5"/>
    </xf>
    <xf numFmtId="0" fontId="21" fillId="55" borderId="40" xfId="0" applyFont="1" applyFill="1" applyBorder="1" applyAlignment="1">
      <alignment horizontal="distributed" vertical="center" indent="5"/>
    </xf>
    <xf numFmtId="0" fontId="21" fillId="55" borderId="41" xfId="0" applyFont="1" applyFill="1" applyBorder="1" applyAlignment="1">
      <alignment horizontal="distributed" vertical="center" indent="5"/>
    </xf>
    <xf numFmtId="49" fontId="21" fillId="55" borderId="0" xfId="0" applyNumberFormat="1" applyFont="1" applyFill="1" applyAlignment="1">
      <alignment horizontal="center" vertical="center"/>
    </xf>
    <xf numFmtId="0" fontId="21" fillId="55" borderId="0" xfId="0" applyFont="1" applyFill="1" applyAlignment="1">
      <alignment horizontal="distributed" vertical="center" indent="1"/>
    </xf>
    <xf numFmtId="49" fontId="21" fillId="55" borderId="0" xfId="0" applyNumberFormat="1" applyFont="1" applyFill="1" applyBorder="1" applyAlignment="1">
      <alignment horizontal="center" vertical="center"/>
    </xf>
    <xf numFmtId="3" fontId="25" fillId="55" borderId="31" xfId="0" applyNumberFormat="1" applyFont="1" applyFill="1" applyBorder="1" applyAlignment="1">
      <alignment horizontal="right" vertical="center"/>
    </xf>
    <xf numFmtId="180" fontId="25" fillId="55" borderId="0" xfId="0" applyNumberFormat="1" applyFont="1" applyFill="1" applyAlignment="1">
      <alignment horizontal="right" vertical="center"/>
    </xf>
    <xf numFmtId="180" fontId="25" fillId="55" borderId="0" xfId="0" applyNumberFormat="1" applyFont="1" applyFill="1" applyBorder="1" applyAlignment="1">
      <alignment horizontal="right" vertical="center"/>
    </xf>
    <xf numFmtId="180" fontId="25" fillId="55" borderId="31" xfId="0" applyNumberFormat="1" applyFont="1" applyFill="1" applyBorder="1" applyAlignment="1">
      <alignment horizontal="right" vertical="center"/>
    </xf>
    <xf numFmtId="38" fontId="25" fillId="55" borderId="0" xfId="85" applyFont="1" applyFill="1" applyAlignment="1">
      <alignment horizontal="right" vertical="center"/>
    </xf>
    <xf numFmtId="0" fontId="21" fillId="55" borderId="0" xfId="0" applyFont="1" applyFill="1" applyAlignment="1">
      <alignment horizontal="center" vertical="center"/>
    </xf>
    <xf numFmtId="38" fontId="25" fillId="55" borderId="0" xfId="85" applyFont="1" applyFill="1" applyBorder="1" applyAlignment="1">
      <alignment horizontal="right" vertical="center"/>
    </xf>
    <xf numFmtId="38" fontId="25" fillId="55" borderId="31" xfId="85" applyFont="1" applyFill="1" applyBorder="1" applyAlignment="1">
      <alignment horizontal="right" vertical="center"/>
    </xf>
    <xf numFmtId="38" fontId="25" fillId="55" borderId="38" xfId="85" applyFont="1" applyFill="1" applyBorder="1" applyAlignment="1">
      <alignment horizontal="right" vertical="center"/>
    </xf>
    <xf numFmtId="0" fontId="25" fillId="55" borderId="78" xfId="0" applyFont="1" applyFill="1" applyBorder="1" applyAlignment="1">
      <alignment horizontal="center" vertical="center"/>
    </xf>
    <xf numFmtId="0" fontId="25" fillId="55" borderId="79" xfId="0" applyFont="1" applyFill="1" applyBorder="1" applyAlignment="1">
      <alignment horizontal="center" vertical="center"/>
    </xf>
    <xf numFmtId="0" fontId="25" fillId="55" borderId="80" xfId="0" applyFont="1" applyFill="1" applyBorder="1" applyAlignment="1">
      <alignment horizontal="center" vertical="center"/>
    </xf>
    <xf numFmtId="3" fontId="26" fillId="55" borderId="28" xfId="85" applyNumberFormat="1" applyFont="1" applyFill="1" applyBorder="1" applyAlignment="1">
      <alignment horizontal="right" vertical="center"/>
    </xf>
    <xf numFmtId="3" fontId="26" fillId="55" borderId="0" xfId="85" applyNumberFormat="1" applyFont="1" applyFill="1" applyBorder="1" applyAlignment="1">
      <alignment horizontal="right" vertical="center"/>
    </xf>
    <xf numFmtId="3" fontId="26" fillId="55" borderId="31" xfId="85" applyNumberFormat="1" applyFont="1" applyFill="1" applyBorder="1" applyAlignment="1">
      <alignment horizontal="right" vertical="center"/>
    </xf>
    <xf numFmtId="0" fontId="30" fillId="55" borderId="0" xfId="0" applyFont="1" applyFill="1" applyAlignment="1">
      <alignment horizontal="distributed" vertical="center" indent="1"/>
    </xf>
    <xf numFmtId="3" fontId="26" fillId="55" borderId="0" xfId="85" applyNumberFormat="1" applyFont="1" applyFill="1" applyAlignment="1">
      <alignment horizontal="right" vertical="center"/>
    </xf>
    <xf numFmtId="0" fontId="21" fillId="55" borderId="32" xfId="0" applyFont="1" applyFill="1" applyBorder="1" applyAlignment="1">
      <alignment horizontal="distributed" vertical="center" indent="3"/>
    </xf>
    <xf numFmtId="0" fontId="21" fillId="55" borderId="41" xfId="0" applyFont="1" applyFill="1" applyBorder="1" applyAlignment="1">
      <alignment horizontal="distributed" vertical="center" indent="3"/>
    </xf>
    <xf numFmtId="0" fontId="20" fillId="55" borderId="0" xfId="0" applyFont="1" applyFill="1" applyAlignment="1">
      <alignment horizontal="right" vertical="center" indent="3"/>
    </xf>
    <xf numFmtId="0" fontId="20" fillId="55" borderId="0" xfId="0" applyFont="1" applyFill="1" applyAlignment="1">
      <alignment horizontal="left" vertical="center" indent="3"/>
    </xf>
    <xf numFmtId="0" fontId="25" fillId="55" borderId="50" xfId="0" applyFont="1" applyFill="1" applyBorder="1" applyAlignment="1">
      <alignment horizontal="distributed" vertical="center" indent="3"/>
    </xf>
    <xf numFmtId="0" fontId="25" fillId="55" borderId="81" xfId="0" applyFont="1" applyFill="1" applyBorder="1" applyAlignment="1">
      <alignment horizontal="distributed" vertical="center" indent="3"/>
    </xf>
    <xf numFmtId="0" fontId="25" fillId="55" borderId="74" xfId="0" applyFont="1" applyFill="1" applyBorder="1" applyAlignment="1">
      <alignment horizontal="distributed" vertical="center" indent="3"/>
    </xf>
    <xf numFmtId="0" fontId="25" fillId="55" borderId="81" xfId="0" applyFont="1" applyFill="1" applyBorder="1" applyAlignment="1">
      <alignment horizontal="left" vertical="center"/>
    </xf>
    <xf numFmtId="0" fontId="25" fillId="55" borderId="74" xfId="0" applyFont="1" applyFill="1" applyBorder="1" applyAlignment="1">
      <alignment horizontal="left" vertical="center"/>
    </xf>
    <xf numFmtId="49" fontId="25" fillId="55" borderId="50" xfId="0" applyNumberFormat="1" applyFont="1" applyFill="1" applyBorder="1" applyAlignment="1">
      <alignment horizontal="left" vertical="center"/>
    </xf>
    <xf numFmtId="49" fontId="25" fillId="55" borderId="81" xfId="0" applyNumberFormat="1" applyFont="1" applyFill="1" applyBorder="1" applyAlignment="1">
      <alignment horizontal="left" vertical="center"/>
    </xf>
    <xf numFmtId="0" fontId="21" fillId="55" borderId="77" xfId="0" applyFont="1" applyFill="1" applyBorder="1" applyAlignment="1">
      <alignment horizontal="distributed" vertical="center" indent="3"/>
    </xf>
    <xf numFmtId="0" fontId="21" fillId="55" borderId="65" xfId="0" applyFont="1" applyFill="1" applyBorder="1" applyAlignment="1">
      <alignment horizontal="distributed" vertical="center" indent="3"/>
    </xf>
    <xf numFmtId="0" fontId="25" fillId="55" borderId="50" xfId="0" applyFont="1" applyFill="1" applyBorder="1" applyAlignment="1">
      <alignment horizontal="distributed" vertical="center" indent="2"/>
    </xf>
    <xf numFmtId="0" fontId="25" fillId="55" borderId="81" xfId="0" applyFont="1" applyFill="1" applyBorder="1" applyAlignment="1">
      <alignment horizontal="distributed" vertical="center" indent="2"/>
    </xf>
    <xf numFmtId="0" fontId="25" fillId="55" borderId="74" xfId="0" applyFont="1" applyFill="1" applyBorder="1" applyAlignment="1">
      <alignment horizontal="distributed" vertical="center" indent="2"/>
    </xf>
    <xf numFmtId="0" fontId="30" fillId="55" borderId="0" xfId="0" applyFont="1" applyFill="1" applyBorder="1" applyAlignment="1">
      <alignment horizontal="distributed" vertical="center" indent="1"/>
    </xf>
    <xf numFmtId="0" fontId="30" fillId="55" borderId="31" xfId="0" applyFont="1" applyFill="1" applyBorder="1" applyAlignment="1">
      <alignment horizontal="distributed" vertical="center" indent="1"/>
    </xf>
  </cellXfs>
  <cellStyles count="10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パーセント 2" xfId="69"/>
    <cellStyle name="ハイパーリンク 2" xfId="70"/>
    <cellStyle name="メモ"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3" xfId="83"/>
    <cellStyle name="桁区切り 4" xfId="84"/>
    <cellStyle name="桁区切り 5"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通貨 2" xfId="102"/>
    <cellStyle name="入力" xfId="103"/>
    <cellStyle name="入力 2" xfId="104"/>
    <cellStyle name="標準 2" xfId="105"/>
    <cellStyle name="標準 2 2" xfId="106"/>
    <cellStyle name="標準 3" xfId="107"/>
    <cellStyle name="標準 4" xfId="108"/>
    <cellStyle name="標準 5" xfId="109"/>
    <cellStyle name="標準 6" xfId="110"/>
    <cellStyle name="標準 7" xfId="111"/>
    <cellStyle name="良い" xfId="112"/>
    <cellStyle name="良い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5"/>
  <sheetViews>
    <sheetView showGridLines="0" tabSelected="1" zoomScaleSheetLayoutView="50" zoomScalePageLayoutView="0" workbookViewId="0" topLeftCell="A1">
      <selection activeCell="A1" sqref="A1:O1"/>
    </sheetView>
  </sheetViews>
  <sheetFormatPr defaultColWidth="12.00390625" defaultRowHeight="5.25" customHeight="1"/>
  <cols>
    <col min="1" max="1" width="4.375" style="28" customWidth="1"/>
    <col min="2" max="2" width="2.625" style="28" customWidth="1"/>
    <col min="3" max="3" width="2.50390625" style="28" customWidth="1"/>
    <col min="4" max="4" width="6.625" style="28" customWidth="1"/>
    <col min="5" max="14" width="5.875" style="28" customWidth="1"/>
    <col min="15" max="15" width="5.875" style="55" customWidth="1"/>
    <col min="16" max="16384" width="12.00390625" style="55" customWidth="1"/>
  </cols>
  <sheetData>
    <row r="1" spans="1:15" s="53" customFormat="1" ht="25.5" customHeight="1">
      <c r="A1" s="234" t="s">
        <v>173</v>
      </c>
      <c r="B1" s="234"/>
      <c r="C1" s="234"/>
      <c r="D1" s="234"/>
      <c r="E1" s="234"/>
      <c r="F1" s="234"/>
      <c r="G1" s="234"/>
      <c r="H1" s="234"/>
      <c r="I1" s="234"/>
      <c r="J1" s="234"/>
      <c r="K1" s="234"/>
      <c r="L1" s="234"/>
      <c r="M1" s="234"/>
      <c r="N1" s="234"/>
      <c r="O1" s="234"/>
    </row>
    <row r="2" spans="1:14" ht="12.75" customHeight="1">
      <c r="A2" s="1"/>
      <c r="B2" s="1"/>
      <c r="C2" s="1" t="s">
        <v>119</v>
      </c>
      <c r="D2" s="1" t="s">
        <v>120</v>
      </c>
      <c r="E2" s="1"/>
      <c r="F2" s="1"/>
      <c r="G2" s="1" t="s">
        <v>120</v>
      </c>
      <c r="H2" s="1" t="s">
        <v>121</v>
      </c>
      <c r="I2" s="1"/>
      <c r="J2" s="54"/>
      <c r="K2" s="1"/>
      <c r="L2" s="1"/>
      <c r="M2" s="1"/>
      <c r="N2" s="1"/>
    </row>
    <row r="3" spans="1:14" ht="12.75" customHeight="1">
      <c r="A3" s="1"/>
      <c r="B3" s="1"/>
      <c r="C3" s="1"/>
      <c r="D3" s="1"/>
      <c r="E3" s="1"/>
      <c r="F3" s="1"/>
      <c r="G3" s="1"/>
      <c r="H3" s="1"/>
      <c r="I3" s="1"/>
      <c r="J3" s="54"/>
      <c r="K3" s="1"/>
      <c r="L3" s="1"/>
      <c r="M3" s="1"/>
      <c r="N3" s="1"/>
    </row>
    <row r="4" spans="1:16" ht="18" customHeight="1" thickBot="1">
      <c r="A4" s="1" t="s">
        <v>174</v>
      </c>
      <c r="B4" s="1"/>
      <c r="C4" s="1"/>
      <c r="D4" s="1"/>
      <c r="E4" s="1"/>
      <c r="F4" s="1"/>
      <c r="G4" s="1"/>
      <c r="H4" s="1"/>
      <c r="I4" s="1"/>
      <c r="J4" s="1"/>
      <c r="K4" s="1"/>
      <c r="L4" s="1"/>
      <c r="M4" s="1"/>
      <c r="N4" s="10"/>
      <c r="O4" s="10" t="s">
        <v>175</v>
      </c>
      <c r="P4" s="56"/>
    </row>
    <row r="5" spans="1:16" ht="12.75" customHeight="1">
      <c r="A5" s="243" t="s">
        <v>176</v>
      </c>
      <c r="B5" s="244"/>
      <c r="C5" s="245"/>
      <c r="D5" s="224" t="s">
        <v>122</v>
      </c>
      <c r="E5" s="238" t="s">
        <v>177</v>
      </c>
      <c r="F5" s="24"/>
      <c r="G5" s="24"/>
      <c r="H5" s="24"/>
      <c r="I5" s="24"/>
      <c r="J5" s="24"/>
      <c r="K5" s="24"/>
      <c r="L5" s="24"/>
      <c r="M5" s="24"/>
      <c r="N5" s="34"/>
      <c r="O5" s="57"/>
      <c r="P5" s="56"/>
    </row>
    <row r="6" spans="1:16" ht="12.75" customHeight="1">
      <c r="A6" s="246"/>
      <c r="B6" s="246"/>
      <c r="C6" s="247"/>
      <c r="D6" s="219"/>
      <c r="E6" s="250"/>
      <c r="F6" s="216" t="s">
        <v>199</v>
      </c>
      <c r="G6" s="216" t="s">
        <v>178</v>
      </c>
      <c r="H6" s="216" t="s">
        <v>200</v>
      </c>
      <c r="I6" s="216" t="s">
        <v>179</v>
      </c>
      <c r="J6" s="216" t="s">
        <v>180</v>
      </c>
      <c r="K6" s="216" t="s">
        <v>181</v>
      </c>
      <c r="L6" s="216" t="s">
        <v>182</v>
      </c>
      <c r="M6" s="216" t="s">
        <v>183</v>
      </c>
      <c r="N6" s="4"/>
      <c r="O6" s="235" t="s">
        <v>184</v>
      </c>
      <c r="P6" s="56"/>
    </row>
    <row r="7" spans="1:16" ht="12.75" customHeight="1">
      <c r="A7" s="246"/>
      <c r="B7" s="246"/>
      <c r="C7" s="247"/>
      <c r="D7" s="219"/>
      <c r="E7" s="250"/>
      <c r="F7" s="217"/>
      <c r="G7" s="219"/>
      <c r="H7" s="217"/>
      <c r="I7" s="217"/>
      <c r="J7" s="217"/>
      <c r="K7" s="217"/>
      <c r="L7" s="217"/>
      <c r="M7" s="217"/>
      <c r="N7" s="20" t="s">
        <v>123</v>
      </c>
      <c r="O7" s="236"/>
      <c r="P7" s="56"/>
    </row>
    <row r="8" spans="1:16" ht="12.75" customHeight="1">
      <c r="A8" s="248"/>
      <c r="B8" s="248"/>
      <c r="C8" s="249"/>
      <c r="D8" s="220"/>
      <c r="E8" s="251"/>
      <c r="F8" s="218"/>
      <c r="G8" s="220"/>
      <c r="H8" s="218"/>
      <c r="I8" s="218"/>
      <c r="J8" s="218"/>
      <c r="K8" s="218"/>
      <c r="L8" s="218"/>
      <c r="M8" s="218"/>
      <c r="N8" s="6"/>
      <c r="O8" s="237"/>
      <c r="P8" s="56"/>
    </row>
    <row r="9" spans="1:16" ht="12.75" customHeight="1">
      <c r="A9" s="58" t="s">
        <v>201</v>
      </c>
      <c r="B9" s="58"/>
      <c r="C9" s="59"/>
      <c r="D9" s="60">
        <v>1000</v>
      </c>
      <c r="E9" s="60">
        <v>918.8</v>
      </c>
      <c r="F9" s="60">
        <v>114.5</v>
      </c>
      <c r="G9" s="60">
        <v>13.1</v>
      </c>
      <c r="H9" s="60">
        <v>10.2</v>
      </c>
      <c r="I9" s="60">
        <v>28.5</v>
      </c>
      <c r="J9" s="60">
        <v>85.2</v>
      </c>
      <c r="K9" s="60">
        <v>38.7</v>
      </c>
      <c r="L9" s="60">
        <v>53.8</v>
      </c>
      <c r="M9" s="60">
        <v>25.9</v>
      </c>
      <c r="N9" s="60">
        <v>52.6</v>
      </c>
      <c r="O9" s="61">
        <v>22.5</v>
      </c>
      <c r="P9" s="56"/>
    </row>
    <row r="10" spans="1:16" ht="12.75" customHeight="1">
      <c r="A10" s="62" t="s">
        <v>202</v>
      </c>
      <c r="B10" s="9">
        <v>18</v>
      </c>
      <c r="C10" s="63" t="s">
        <v>116</v>
      </c>
      <c r="D10" s="60">
        <v>102.2</v>
      </c>
      <c r="E10" s="16">
        <v>102.1</v>
      </c>
      <c r="F10" s="16">
        <v>100.1</v>
      </c>
      <c r="G10" s="16">
        <v>101.8</v>
      </c>
      <c r="H10" s="16">
        <v>103.9</v>
      </c>
      <c r="I10" s="16">
        <v>100.2</v>
      </c>
      <c r="J10" s="16">
        <v>103</v>
      </c>
      <c r="K10" s="16">
        <v>103.8</v>
      </c>
      <c r="L10" s="16">
        <v>118.1</v>
      </c>
      <c r="M10" s="16">
        <v>101.3</v>
      </c>
      <c r="N10" s="60">
        <v>102.6</v>
      </c>
      <c r="O10" s="60">
        <v>137.9</v>
      </c>
      <c r="P10" s="56"/>
    </row>
    <row r="11" spans="1:15" ht="12.75" customHeight="1">
      <c r="A11" s="62"/>
      <c r="B11" s="9">
        <v>19</v>
      </c>
      <c r="C11" s="63"/>
      <c r="D11" s="60">
        <v>104</v>
      </c>
      <c r="E11" s="16">
        <v>103.8</v>
      </c>
      <c r="F11" s="16">
        <v>101.2</v>
      </c>
      <c r="G11" s="16">
        <v>105.1</v>
      </c>
      <c r="H11" s="16">
        <v>111.8</v>
      </c>
      <c r="I11" s="16">
        <v>103.6</v>
      </c>
      <c r="J11" s="16">
        <v>106.7</v>
      </c>
      <c r="K11" s="16">
        <v>105.7</v>
      </c>
      <c r="L11" s="16">
        <v>125.2</v>
      </c>
      <c r="M11" s="16">
        <v>102.3</v>
      </c>
      <c r="N11" s="60">
        <v>110.1</v>
      </c>
      <c r="O11" s="60">
        <v>150.3</v>
      </c>
    </row>
    <row r="12" spans="1:15" ht="12.75" customHeight="1">
      <c r="A12" s="62"/>
      <c r="B12" s="9">
        <v>20</v>
      </c>
      <c r="C12" s="63"/>
      <c r="D12" s="60">
        <v>108.7</v>
      </c>
      <c r="E12" s="60">
        <v>108.4</v>
      </c>
      <c r="F12" s="60">
        <v>106.3</v>
      </c>
      <c r="G12" s="60">
        <v>107.7</v>
      </c>
      <c r="H12" s="60">
        <v>107.8</v>
      </c>
      <c r="I12" s="60">
        <v>110.8</v>
      </c>
      <c r="J12" s="60">
        <v>111.5</v>
      </c>
      <c r="K12" s="60">
        <v>109.3</v>
      </c>
      <c r="L12" s="60">
        <v>153.8</v>
      </c>
      <c r="M12" s="60">
        <v>106.2</v>
      </c>
      <c r="N12" s="60">
        <v>132.1</v>
      </c>
      <c r="O12" s="60">
        <v>141.5</v>
      </c>
    </row>
    <row r="13" spans="1:15" ht="12.75" customHeight="1">
      <c r="A13" s="62"/>
      <c r="B13" s="9">
        <v>21</v>
      </c>
      <c r="C13" s="63"/>
      <c r="D13" s="60">
        <v>103</v>
      </c>
      <c r="E13" s="16">
        <v>102.8</v>
      </c>
      <c r="F13" s="16">
        <v>107.3</v>
      </c>
      <c r="G13" s="16">
        <v>106</v>
      </c>
      <c r="H13" s="16">
        <v>104.5</v>
      </c>
      <c r="I13" s="16">
        <v>113.4</v>
      </c>
      <c r="J13" s="16">
        <v>101.2</v>
      </c>
      <c r="K13" s="16">
        <v>107.7</v>
      </c>
      <c r="L13" s="16">
        <v>101.8</v>
      </c>
      <c r="M13" s="16">
        <v>110.3</v>
      </c>
      <c r="N13" s="60">
        <v>120.4</v>
      </c>
      <c r="O13" s="60">
        <v>109.8</v>
      </c>
    </row>
    <row r="14" spans="1:15" s="27" customFormat="1" ht="12.75" customHeight="1">
      <c r="A14" s="64"/>
      <c r="B14" s="12">
        <v>22</v>
      </c>
      <c r="C14" s="65"/>
      <c r="D14" s="175">
        <v>102.9</v>
      </c>
      <c r="E14" s="176">
        <v>102.7</v>
      </c>
      <c r="F14" s="176">
        <v>106.9</v>
      </c>
      <c r="G14" s="176">
        <v>106.9</v>
      </c>
      <c r="H14" s="176">
        <v>105.9</v>
      </c>
      <c r="I14" s="176">
        <v>110.7</v>
      </c>
      <c r="J14" s="176">
        <v>102.2</v>
      </c>
      <c r="K14" s="176">
        <v>106</v>
      </c>
      <c r="L14" s="176">
        <v>117.9</v>
      </c>
      <c r="M14" s="176">
        <v>110.7</v>
      </c>
      <c r="N14" s="176">
        <v>117.9</v>
      </c>
      <c r="O14" s="51">
        <v>125.2</v>
      </c>
    </row>
    <row r="15" spans="1:15" ht="12.75" customHeight="1">
      <c r="A15" s="62"/>
      <c r="B15" s="66"/>
      <c r="C15" s="63"/>
      <c r="D15" s="67"/>
      <c r="E15" s="68"/>
      <c r="F15" s="68"/>
      <c r="G15" s="68"/>
      <c r="H15" s="68"/>
      <c r="I15" s="68"/>
      <c r="J15" s="68"/>
      <c r="K15" s="68"/>
      <c r="L15" s="68"/>
      <c r="M15" s="68"/>
      <c r="N15" s="67"/>
      <c r="O15" s="67"/>
    </row>
    <row r="16" spans="1:15" ht="12.75" customHeight="1">
      <c r="A16" s="9" t="s">
        <v>260</v>
      </c>
      <c r="B16" s="62">
        <v>1</v>
      </c>
      <c r="C16" s="63" t="s">
        <v>117</v>
      </c>
      <c r="D16" s="60">
        <v>102.4</v>
      </c>
      <c r="E16" s="16">
        <v>102.5</v>
      </c>
      <c r="F16" s="16">
        <v>106</v>
      </c>
      <c r="G16" s="16">
        <v>104.9</v>
      </c>
      <c r="H16" s="16">
        <v>103.7</v>
      </c>
      <c r="I16" s="16">
        <v>111.5</v>
      </c>
      <c r="J16" s="16">
        <v>103.5</v>
      </c>
      <c r="K16" s="16">
        <v>106.4</v>
      </c>
      <c r="L16" s="16">
        <v>114.6</v>
      </c>
      <c r="M16" s="16">
        <v>110.5</v>
      </c>
      <c r="N16" s="60">
        <v>110.5</v>
      </c>
      <c r="O16" s="60">
        <v>124.8</v>
      </c>
    </row>
    <row r="17" spans="1:15" ht="12.75" customHeight="1">
      <c r="A17" s="15"/>
      <c r="B17" s="9">
        <v>2</v>
      </c>
      <c r="C17" s="69"/>
      <c r="D17" s="60">
        <v>102.4</v>
      </c>
      <c r="E17" s="16">
        <v>102.4</v>
      </c>
      <c r="F17" s="16">
        <v>106.1</v>
      </c>
      <c r="G17" s="16">
        <v>105.1</v>
      </c>
      <c r="H17" s="16">
        <v>103.8</v>
      </c>
      <c r="I17" s="16">
        <v>111.5</v>
      </c>
      <c r="J17" s="16">
        <v>103.6</v>
      </c>
      <c r="K17" s="16">
        <v>106.4</v>
      </c>
      <c r="L17" s="16">
        <v>115.2</v>
      </c>
      <c r="M17" s="16">
        <v>110.1</v>
      </c>
      <c r="N17" s="60">
        <v>110.7</v>
      </c>
      <c r="O17" s="60">
        <v>122</v>
      </c>
    </row>
    <row r="18" spans="1:15" ht="12.75" customHeight="1">
      <c r="A18" s="15"/>
      <c r="B18" s="9">
        <v>3</v>
      </c>
      <c r="C18" s="69"/>
      <c r="D18" s="60">
        <v>102.6</v>
      </c>
      <c r="E18" s="16">
        <v>102.5</v>
      </c>
      <c r="F18" s="16">
        <v>106.1</v>
      </c>
      <c r="G18" s="16">
        <v>106</v>
      </c>
      <c r="H18" s="16">
        <v>104.4</v>
      </c>
      <c r="I18" s="16">
        <v>111.3</v>
      </c>
      <c r="J18" s="16">
        <v>103.8</v>
      </c>
      <c r="K18" s="16">
        <v>106.3</v>
      </c>
      <c r="L18" s="16">
        <v>116.3</v>
      </c>
      <c r="M18" s="16">
        <v>110.6</v>
      </c>
      <c r="N18" s="60">
        <v>111.8</v>
      </c>
      <c r="O18" s="60">
        <v>124.3</v>
      </c>
    </row>
    <row r="19" spans="1:15" ht="12.75" customHeight="1">
      <c r="A19" s="15"/>
      <c r="B19" s="9">
        <v>4</v>
      </c>
      <c r="C19" s="69"/>
      <c r="D19" s="60">
        <v>103</v>
      </c>
      <c r="E19" s="16">
        <v>102.8</v>
      </c>
      <c r="F19" s="16">
        <v>106.2</v>
      </c>
      <c r="G19" s="16">
        <v>106.5</v>
      </c>
      <c r="H19" s="16">
        <v>105.3</v>
      </c>
      <c r="I19" s="16">
        <v>111</v>
      </c>
      <c r="J19" s="16">
        <v>102.8</v>
      </c>
      <c r="K19" s="16">
        <v>106.3</v>
      </c>
      <c r="L19" s="16">
        <v>121.8</v>
      </c>
      <c r="M19" s="16">
        <v>110.6</v>
      </c>
      <c r="N19" s="60">
        <v>115.1</v>
      </c>
      <c r="O19" s="60">
        <v>130.1</v>
      </c>
    </row>
    <row r="20" spans="1:15" ht="12.75" customHeight="1">
      <c r="A20" s="15"/>
      <c r="B20" s="9">
        <v>5</v>
      </c>
      <c r="C20" s="69"/>
      <c r="D20" s="60">
        <v>103.2</v>
      </c>
      <c r="E20" s="16">
        <v>103.1</v>
      </c>
      <c r="F20" s="16">
        <v>106</v>
      </c>
      <c r="G20" s="16">
        <v>107.1</v>
      </c>
      <c r="H20" s="16">
        <v>106</v>
      </c>
      <c r="I20" s="16">
        <v>110.8</v>
      </c>
      <c r="J20" s="16">
        <v>102.9</v>
      </c>
      <c r="K20" s="16">
        <v>106.4</v>
      </c>
      <c r="L20" s="16">
        <v>125.2</v>
      </c>
      <c r="M20" s="16">
        <v>110.6</v>
      </c>
      <c r="N20" s="60">
        <v>117.9</v>
      </c>
      <c r="O20" s="60">
        <v>125.2</v>
      </c>
    </row>
    <row r="21" spans="1:15" ht="12.75" customHeight="1">
      <c r="A21" s="15"/>
      <c r="B21" s="9">
        <v>6</v>
      </c>
      <c r="C21" s="69"/>
      <c r="D21" s="60">
        <v>102.9</v>
      </c>
      <c r="E21" s="16">
        <v>102.8</v>
      </c>
      <c r="F21" s="16">
        <v>106</v>
      </c>
      <c r="G21" s="16">
        <v>106.8</v>
      </c>
      <c r="H21" s="16">
        <v>106.8</v>
      </c>
      <c r="I21" s="16">
        <v>110.9</v>
      </c>
      <c r="J21" s="16">
        <v>102.3</v>
      </c>
      <c r="K21" s="16">
        <v>106.5</v>
      </c>
      <c r="L21" s="16">
        <v>121.4</v>
      </c>
      <c r="M21" s="16">
        <v>110.5</v>
      </c>
      <c r="N21" s="60">
        <v>118.8</v>
      </c>
      <c r="O21" s="60">
        <v>122.3</v>
      </c>
    </row>
    <row r="22" spans="1:15" ht="12.75" customHeight="1">
      <c r="A22" s="15"/>
      <c r="B22" s="9">
        <v>7</v>
      </c>
      <c r="C22" s="69"/>
      <c r="D22" s="60">
        <v>102.8</v>
      </c>
      <c r="E22" s="16">
        <v>102.5</v>
      </c>
      <c r="F22" s="16">
        <v>106.1</v>
      </c>
      <c r="G22" s="16">
        <v>105.7</v>
      </c>
      <c r="H22" s="16">
        <v>106.7</v>
      </c>
      <c r="I22" s="16">
        <v>110.7</v>
      </c>
      <c r="J22" s="16">
        <v>101.2</v>
      </c>
      <c r="K22" s="16">
        <v>106.4</v>
      </c>
      <c r="L22" s="16">
        <v>117.7</v>
      </c>
      <c r="M22" s="16">
        <v>110.7</v>
      </c>
      <c r="N22" s="60">
        <v>120.6</v>
      </c>
      <c r="O22" s="60">
        <v>120.4</v>
      </c>
    </row>
    <row r="23" spans="1:15" ht="12.75" customHeight="1">
      <c r="A23" s="15"/>
      <c r="B23" s="9">
        <v>8</v>
      </c>
      <c r="C23" s="69"/>
      <c r="D23" s="60">
        <v>102.8</v>
      </c>
      <c r="E23" s="16">
        <v>102.4</v>
      </c>
      <c r="F23" s="16">
        <v>106</v>
      </c>
      <c r="G23" s="16">
        <v>106.2</v>
      </c>
      <c r="H23" s="16">
        <v>106.9</v>
      </c>
      <c r="I23" s="16">
        <v>110.6</v>
      </c>
      <c r="J23" s="16">
        <v>101.2</v>
      </c>
      <c r="K23" s="16">
        <v>106.1</v>
      </c>
      <c r="L23" s="16">
        <v>116.5</v>
      </c>
      <c r="M23" s="16">
        <v>110.7</v>
      </c>
      <c r="N23" s="60">
        <v>121.1</v>
      </c>
      <c r="O23" s="60">
        <v>122.5</v>
      </c>
    </row>
    <row r="24" spans="1:15" ht="12.75" customHeight="1">
      <c r="A24" s="15"/>
      <c r="B24" s="9">
        <v>9</v>
      </c>
      <c r="C24" s="69"/>
      <c r="D24" s="60">
        <v>102.8</v>
      </c>
      <c r="E24" s="16">
        <v>102.3</v>
      </c>
      <c r="F24" s="16">
        <v>106.1</v>
      </c>
      <c r="G24" s="16">
        <v>107.5</v>
      </c>
      <c r="H24" s="16">
        <v>106.8</v>
      </c>
      <c r="I24" s="16">
        <v>110.3</v>
      </c>
      <c r="J24" s="16">
        <v>100.9</v>
      </c>
      <c r="K24" s="16">
        <v>105.5</v>
      </c>
      <c r="L24" s="16">
        <v>113.8</v>
      </c>
      <c r="M24" s="16">
        <v>110.9</v>
      </c>
      <c r="N24" s="60">
        <v>121.9</v>
      </c>
      <c r="O24" s="60">
        <v>124.3</v>
      </c>
    </row>
    <row r="25" spans="1:15" ht="12.75" customHeight="1">
      <c r="A25" s="15"/>
      <c r="B25" s="9">
        <v>10</v>
      </c>
      <c r="C25" s="70"/>
      <c r="D25" s="60">
        <v>103</v>
      </c>
      <c r="E25" s="16">
        <v>102.9</v>
      </c>
      <c r="F25" s="16">
        <v>109.7</v>
      </c>
      <c r="G25" s="16">
        <v>108.7</v>
      </c>
      <c r="H25" s="16">
        <v>106.7</v>
      </c>
      <c r="I25" s="16">
        <v>110.1</v>
      </c>
      <c r="J25" s="16">
        <v>101.3</v>
      </c>
      <c r="K25" s="16">
        <v>105.5</v>
      </c>
      <c r="L25" s="16">
        <v>115.6</v>
      </c>
      <c r="M25" s="16">
        <v>110.9</v>
      </c>
      <c r="N25" s="60">
        <v>122.5</v>
      </c>
      <c r="O25" s="60">
        <v>126.4</v>
      </c>
    </row>
    <row r="26" spans="1:15" ht="12.75" customHeight="1">
      <c r="A26" s="15"/>
      <c r="B26" s="9">
        <v>11</v>
      </c>
      <c r="C26" s="70"/>
      <c r="D26" s="60">
        <v>103</v>
      </c>
      <c r="E26" s="16">
        <v>102.9</v>
      </c>
      <c r="F26" s="16">
        <v>109.4</v>
      </c>
      <c r="G26" s="18">
        <v>109.3</v>
      </c>
      <c r="H26" s="16">
        <v>106.7</v>
      </c>
      <c r="I26" s="16">
        <v>110.1</v>
      </c>
      <c r="J26" s="16">
        <v>101.3</v>
      </c>
      <c r="K26" s="16">
        <v>105.4</v>
      </c>
      <c r="L26" s="16">
        <v>116.6</v>
      </c>
      <c r="M26" s="16">
        <v>111</v>
      </c>
      <c r="N26" s="60">
        <v>122.1</v>
      </c>
      <c r="O26" s="60">
        <v>128.3</v>
      </c>
    </row>
    <row r="27" spans="1:15" ht="12.75" customHeight="1" thickBot="1">
      <c r="A27" s="71"/>
      <c r="B27" s="72">
        <v>12</v>
      </c>
      <c r="C27" s="73"/>
      <c r="D27" s="60">
        <v>103.4</v>
      </c>
      <c r="E27" s="16">
        <v>103.3</v>
      </c>
      <c r="F27" s="16">
        <v>109.4</v>
      </c>
      <c r="G27" s="18">
        <v>109.2</v>
      </c>
      <c r="H27" s="16">
        <v>106.9</v>
      </c>
      <c r="I27" s="16">
        <v>109.9</v>
      </c>
      <c r="J27" s="16">
        <v>101.3</v>
      </c>
      <c r="K27" s="16">
        <v>105.2</v>
      </c>
      <c r="L27" s="16">
        <v>120.6</v>
      </c>
      <c r="M27" s="16">
        <v>111</v>
      </c>
      <c r="N27" s="74">
        <v>122.3</v>
      </c>
      <c r="O27" s="74">
        <v>132.2</v>
      </c>
    </row>
    <row r="28" spans="1:15" ht="12.75" customHeight="1">
      <c r="A28" s="243" t="s">
        <v>176</v>
      </c>
      <c r="B28" s="244"/>
      <c r="C28" s="245"/>
      <c r="D28" s="75"/>
      <c r="E28" s="24"/>
      <c r="F28" s="24"/>
      <c r="G28" s="24"/>
      <c r="H28" s="24"/>
      <c r="I28" s="24"/>
      <c r="J28" s="24"/>
      <c r="K28" s="76"/>
      <c r="L28" s="252" t="s">
        <v>185</v>
      </c>
      <c r="M28" s="224" t="s">
        <v>124</v>
      </c>
      <c r="N28" s="221" t="s">
        <v>203</v>
      </c>
      <c r="O28" s="238" t="s">
        <v>186</v>
      </c>
    </row>
    <row r="29" spans="1:15" ht="12.75" customHeight="1">
      <c r="A29" s="246"/>
      <c r="B29" s="246"/>
      <c r="C29" s="247"/>
      <c r="D29" s="227" t="s">
        <v>187</v>
      </c>
      <c r="E29" s="227" t="s">
        <v>188</v>
      </c>
      <c r="F29" s="227" t="s">
        <v>189</v>
      </c>
      <c r="G29" s="227" t="s">
        <v>190</v>
      </c>
      <c r="H29" s="231" t="s">
        <v>191</v>
      </c>
      <c r="I29" s="227" t="s">
        <v>192</v>
      </c>
      <c r="J29" s="227" t="s">
        <v>193</v>
      </c>
      <c r="K29" s="241" t="s">
        <v>194</v>
      </c>
      <c r="L29" s="219"/>
      <c r="M29" s="225"/>
      <c r="N29" s="222"/>
      <c r="O29" s="239"/>
    </row>
    <row r="30" spans="1:15" ht="12.75" customHeight="1">
      <c r="A30" s="246"/>
      <c r="B30" s="246"/>
      <c r="C30" s="247"/>
      <c r="D30" s="228"/>
      <c r="E30" s="229"/>
      <c r="F30" s="228"/>
      <c r="G30" s="228"/>
      <c r="H30" s="232"/>
      <c r="I30" s="228"/>
      <c r="J30" s="228"/>
      <c r="K30" s="242"/>
      <c r="L30" s="219"/>
      <c r="M30" s="225"/>
      <c r="N30" s="222"/>
      <c r="O30" s="239"/>
    </row>
    <row r="31" spans="1:15" ht="12.75" customHeight="1">
      <c r="A31" s="248"/>
      <c r="B31" s="248"/>
      <c r="C31" s="249"/>
      <c r="D31" s="228"/>
      <c r="E31" s="230"/>
      <c r="F31" s="228"/>
      <c r="G31" s="228"/>
      <c r="H31" s="233"/>
      <c r="I31" s="228"/>
      <c r="J31" s="228"/>
      <c r="K31" s="242"/>
      <c r="L31" s="219"/>
      <c r="M31" s="226"/>
      <c r="N31" s="223"/>
      <c r="O31" s="240"/>
    </row>
    <row r="32" spans="1:15" ht="12.75" customHeight="1">
      <c r="A32" s="58" t="s">
        <v>125</v>
      </c>
      <c r="B32" s="58"/>
      <c r="C32" s="58"/>
      <c r="D32" s="77">
        <v>37.6</v>
      </c>
      <c r="E32" s="61">
        <v>108.4</v>
      </c>
      <c r="F32" s="61">
        <v>53.3</v>
      </c>
      <c r="G32" s="61">
        <v>41.4</v>
      </c>
      <c r="H32" s="61">
        <v>34.3</v>
      </c>
      <c r="I32" s="61">
        <v>124.8</v>
      </c>
      <c r="J32" s="61">
        <v>10.6</v>
      </c>
      <c r="K32" s="61">
        <v>63.4</v>
      </c>
      <c r="L32" s="61">
        <v>25.9</v>
      </c>
      <c r="M32" s="61">
        <v>3.9</v>
      </c>
      <c r="N32" s="61">
        <v>46.5</v>
      </c>
      <c r="O32" s="61">
        <v>4.9</v>
      </c>
    </row>
    <row r="33" spans="1:15" ht="12.75" customHeight="1">
      <c r="A33" s="78" t="s">
        <v>118</v>
      </c>
      <c r="B33" s="10">
        <v>18</v>
      </c>
      <c r="C33" s="79" t="s">
        <v>116</v>
      </c>
      <c r="D33" s="21">
        <v>101.4</v>
      </c>
      <c r="E33" s="16">
        <v>100.1</v>
      </c>
      <c r="F33" s="16">
        <v>98.6</v>
      </c>
      <c r="G33" s="16">
        <v>92.8</v>
      </c>
      <c r="H33" s="16">
        <v>94.8</v>
      </c>
      <c r="I33" s="16">
        <v>99.9</v>
      </c>
      <c r="J33" s="16">
        <v>99.1</v>
      </c>
      <c r="K33" s="16">
        <v>100.1</v>
      </c>
      <c r="L33" s="16">
        <v>98.4</v>
      </c>
      <c r="M33" s="16">
        <v>101</v>
      </c>
      <c r="N33" s="16">
        <v>102.9</v>
      </c>
      <c r="O33" s="16">
        <v>125.4</v>
      </c>
    </row>
    <row r="34" spans="1:15" ht="12.75" customHeight="1">
      <c r="A34" s="78"/>
      <c r="B34" s="10">
        <v>19</v>
      </c>
      <c r="C34" s="79"/>
      <c r="D34" s="21">
        <v>104</v>
      </c>
      <c r="E34" s="16">
        <v>100.4</v>
      </c>
      <c r="F34" s="16">
        <v>98.1</v>
      </c>
      <c r="G34" s="16">
        <v>84.4</v>
      </c>
      <c r="H34" s="16">
        <v>90.3</v>
      </c>
      <c r="I34" s="16">
        <v>99.9</v>
      </c>
      <c r="J34" s="16">
        <v>98.6</v>
      </c>
      <c r="K34" s="16">
        <v>101.5</v>
      </c>
      <c r="L34" s="16">
        <v>97.4</v>
      </c>
      <c r="M34" s="16">
        <v>105</v>
      </c>
      <c r="N34" s="16">
        <v>104.4</v>
      </c>
      <c r="O34" s="16">
        <v>164.3</v>
      </c>
    </row>
    <row r="35" spans="1:15" ht="12.75" customHeight="1">
      <c r="A35" s="78"/>
      <c r="B35" s="10">
        <v>20</v>
      </c>
      <c r="C35" s="79"/>
      <c r="D35" s="21">
        <v>109.1</v>
      </c>
      <c r="E35" s="60">
        <v>101.3</v>
      </c>
      <c r="F35" s="60">
        <v>97.1</v>
      </c>
      <c r="G35" s="60">
        <v>79.1</v>
      </c>
      <c r="H35" s="60">
        <v>87.2</v>
      </c>
      <c r="I35" s="60">
        <v>101.6</v>
      </c>
      <c r="J35" s="60">
        <v>98.8</v>
      </c>
      <c r="K35" s="60">
        <v>104.5</v>
      </c>
      <c r="L35" s="60">
        <v>98.7</v>
      </c>
      <c r="M35" s="60">
        <v>110</v>
      </c>
      <c r="N35" s="60">
        <v>110.9</v>
      </c>
      <c r="O35" s="60">
        <v>197.2</v>
      </c>
    </row>
    <row r="36" spans="1:15" ht="12.75" customHeight="1">
      <c r="A36" s="78"/>
      <c r="B36" s="10">
        <v>21</v>
      </c>
      <c r="C36" s="79"/>
      <c r="D36" s="21">
        <v>107.7</v>
      </c>
      <c r="E36" s="16">
        <v>100.5</v>
      </c>
      <c r="F36" s="16">
        <v>94.3</v>
      </c>
      <c r="G36" s="16">
        <v>73.9</v>
      </c>
      <c r="H36" s="16">
        <v>83.6</v>
      </c>
      <c r="I36" s="16">
        <v>104.6</v>
      </c>
      <c r="J36" s="16">
        <v>99.2</v>
      </c>
      <c r="K36" s="16">
        <v>103</v>
      </c>
      <c r="L36" s="16">
        <v>96.1</v>
      </c>
      <c r="M36" s="16">
        <v>112.5</v>
      </c>
      <c r="N36" s="16">
        <v>109.9</v>
      </c>
      <c r="O36" s="16">
        <v>105.2</v>
      </c>
    </row>
    <row r="37" spans="1:15" s="27" customFormat="1" ht="12.75" customHeight="1">
      <c r="A37" s="80"/>
      <c r="B37" s="14">
        <v>22</v>
      </c>
      <c r="C37" s="81"/>
      <c r="D37" s="50">
        <v>106.2</v>
      </c>
      <c r="E37" s="176">
        <v>99.4</v>
      </c>
      <c r="F37" s="19">
        <v>90.6</v>
      </c>
      <c r="G37" s="19">
        <v>68.9</v>
      </c>
      <c r="H37" s="19">
        <v>79.4</v>
      </c>
      <c r="I37" s="19">
        <v>102.5</v>
      </c>
      <c r="J37" s="19">
        <v>98.3</v>
      </c>
      <c r="K37" s="19">
        <v>101.3</v>
      </c>
      <c r="L37" s="19">
        <v>96</v>
      </c>
      <c r="M37" s="176">
        <v>113.7</v>
      </c>
      <c r="N37" s="19">
        <v>104.9</v>
      </c>
      <c r="O37" s="19">
        <v>139.3</v>
      </c>
    </row>
    <row r="38" spans="1:15" ht="12.75" customHeight="1">
      <c r="A38" s="78"/>
      <c r="B38" s="79"/>
      <c r="C38" s="79"/>
      <c r="D38" s="82"/>
      <c r="E38" s="68"/>
      <c r="F38" s="68"/>
      <c r="G38" s="68"/>
      <c r="H38" s="68"/>
      <c r="I38" s="68"/>
      <c r="J38" s="68"/>
      <c r="K38" s="68"/>
      <c r="L38" s="68"/>
      <c r="M38" s="68"/>
      <c r="N38" s="68"/>
      <c r="O38" s="68"/>
    </row>
    <row r="39" spans="1:15" ht="12.75" customHeight="1">
      <c r="A39" s="10" t="s">
        <v>259</v>
      </c>
      <c r="B39" s="78">
        <v>1</v>
      </c>
      <c r="C39" s="79" t="s">
        <v>117</v>
      </c>
      <c r="D39" s="21">
        <v>106.2</v>
      </c>
      <c r="E39" s="16">
        <v>99.9</v>
      </c>
      <c r="F39" s="16">
        <v>92.5</v>
      </c>
      <c r="G39" s="16">
        <v>70.7</v>
      </c>
      <c r="H39" s="16">
        <v>80.8</v>
      </c>
      <c r="I39" s="16">
        <v>103.2</v>
      </c>
      <c r="J39" s="16">
        <v>98.7</v>
      </c>
      <c r="K39" s="16">
        <v>102</v>
      </c>
      <c r="L39" s="16">
        <v>95</v>
      </c>
      <c r="M39" s="16">
        <v>114</v>
      </c>
      <c r="N39" s="16">
        <v>101.2</v>
      </c>
      <c r="O39" s="16">
        <v>121.8</v>
      </c>
    </row>
    <row r="40" spans="1:15" ht="12.75" customHeight="1">
      <c r="A40" s="1"/>
      <c r="B40" s="10">
        <v>2</v>
      </c>
      <c r="C40" s="1"/>
      <c r="D40" s="21">
        <v>105.4</v>
      </c>
      <c r="E40" s="16">
        <v>99.6</v>
      </c>
      <c r="F40" s="16">
        <v>92</v>
      </c>
      <c r="G40" s="16">
        <v>70.5</v>
      </c>
      <c r="H40" s="16">
        <v>80.7</v>
      </c>
      <c r="I40" s="16">
        <v>103.1</v>
      </c>
      <c r="J40" s="16">
        <v>98.6</v>
      </c>
      <c r="K40" s="16">
        <v>102.3</v>
      </c>
      <c r="L40" s="16">
        <v>96.7</v>
      </c>
      <c r="M40" s="16">
        <v>113.4</v>
      </c>
      <c r="N40" s="16">
        <v>102.1</v>
      </c>
      <c r="O40" s="16">
        <v>133.2</v>
      </c>
    </row>
    <row r="41" spans="1:15" ht="12.75" customHeight="1">
      <c r="A41" s="1"/>
      <c r="B41" s="10">
        <v>3</v>
      </c>
      <c r="C41" s="1"/>
      <c r="D41" s="21">
        <v>105.3</v>
      </c>
      <c r="E41" s="16">
        <v>99.4</v>
      </c>
      <c r="F41" s="16">
        <v>92</v>
      </c>
      <c r="G41" s="16">
        <v>69.9</v>
      </c>
      <c r="H41" s="16">
        <v>80.7</v>
      </c>
      <c r="I41" s="16">
        <v>103.1</v>
      </c>
      <c r="J41" s="16">
        <v>98.9</v>
      </c>
      <c r="K41" s="16">
        <v>101.7</v>
      </c>
      <c r="L41" s="16">
        <v>95.8</v>
      </c>
      <c r="M41" s="16">
        <v>114.2</v>
      </c>
      <c r="N41" s="16">
        <v>102.8</v>
      </c>
      <c r="O41" s="16">
        <v>148.4</v>
      </c>
    </row>
    <row r="42" spans="1:15" ht="12.75" customHeight="1">
      <c r="A42" s="1"/>
      <c r="B42" s="10">
        <v>4</v>
      </c>
      <c r="C42" s="1"/>
      <c r="D42" s="21">
        <v>105.6</v>
      </c>
      <c r="E42" s="16">
        <v>99.3</v>
      </c>
      <c r="F42" s="16">
        <v>90.9</v>
      </c>
      <c r="G42" s="16">
        <v>69</v>
      </c>
      <c r="H42" s="16">
        <v>80.1</v>
      </c>
      <c r="I42" s="16">
        <v>102.4</v>
      </c>
      <c r="J42" s="16">
        <v>98.4</v>
      </c>
      <c r="K42" s="16">
        <v>101.2</v>
      </c>
      <c r="L42" s="16">
        <v>96.4</v>
      </c>
      <c r="M42" s="16">
        <v>114.1</v>
      </c>
      <c r="N42" s="16">
        <v>102.3</v>
      </c>
      <c r="O42" s="16">
        <v>162.2</v>
      </c>
    </row>
    <row r="43" spans="1:15" ht="12.75" customHeight="1">
      <c r="A43" s="1"/>
      <c r="B43" s="10">
        <v>5</v>
      </c>
      <c r="C43" s="1"/>
      <c r="D43" s="21">
        <v>106</v>
      </c>
      <c r="E43" s="16">
        <v>99.5</v>
      </c>
      <c r="F43" s="16">
        <v>90.8</v>
      </c>
      <c r="G43" s="16">
        <v>68.8</v>
      </c>
      <c r="H43" s="16">
        <v>79.8</v>
      </c>
      <c r="I43" s="16">
        <v>102.3</v>
      </c>
      <c r="J43" s="16">
        <v>98.5</v>
      </c>
      <c r="K43" s="16">
        <v>101.2</v>
      </c>
      <c r="L43" s="16">
        <v>96.8</v>
      </c>
      <c r="M43" s="16">
        <v>114.1</v>
      </c>
      <c r="N43" s="16">
        <v>102.7</v>
      </c>
      <c r="O43" s="16">
        <v>156.4</v>
      </c>
    </row>
    <row r="44" spans="1:15" ht="12.75" customHeight="1">
      <c r="A44" s="1"/>
      <c r="B44" s="10">
        <v>6</v>
      </c>
      <c r="C44" s="1"/>
      <c r="D44" s="21">
        <v>106.4</v>
      </c>
      <c r="E44" s="16">
        <v>99.2</v>
      </c>
      <c r="F44" s="16">
        <v>90.6</v>
      </c>
      <c r="G44" s="16">
        <v>69.2</v>
      </c>
      <c r="H44" s="16">
        <v>79.4</v>
      </c>
      <c r="I44" s="16">
        <v>102.3</v>
      </c>
      <c r="J44" s="16">
        <v>98.3</v>
      </c>
      <c r="K44" s="16">
        <v>101.3</v>
      </c>
      <c r="L44" s="16">
        <v>97.6</v>
      </c>
      <c r="M44" s="16">
        <v>113.8</v>
      </c>
      <c r="N44" s="28">
        <v>103.4</v>
      </c>
      <c r="O44" s="16">
        <v>135</v>
      </c>
    </row>
    <row r="45" spans="1:15" ht="12.75" customHeight="1">
      <c r="A45" s="1"/>
      <c r="B45" s="10">
        <v>7</v>
      </c>
      <c r="C45" s="1"/>
      <c r="D45" s="21">
        <v>107</v>
      </c>
      <c r="E45" s="16">
        <v>99.3</v>
      </c>
      <c r="F45" s="16">
        <v>90.2</v>
      </c>
      <c r="G45" s="16">
        <v>68.4</v>
      </c>
      <c r="H45" s="16">
        <v>79.4</v>
      </c>
      <c r="I45" s="16">
        <v>102.3</v>
      </c>
      <c r="J45" s="16">
        <v>98</v>
      </c>
      <c r="K45" s="16">
        <v>101.3</v>
      </c>
      <c r="L45" s="16">
        <v>96</v>
      </c>
      <c r="M45" s="16">
        <v>114.1</v>
      </c>
      <c r="N45" s="16">
        <v>108.8</v>
      </c>
      <c r="O45" s="16">
        <v>129.1</v>
      </c>
    </row>
    <row r="46" spans="1:15" ht="12.75" customHeight="1">
      <c r="A46" s="1"/>
      <c r="B46" s="10">
        <v>8</v>
      </c>
      <c r="C46" s="1"/>
      <c r="D46" s="21">
        <v>106.5</v>
      </c>
      <c r="E46" s="16">
        <v>99.3</v>
      </c>
      <c r="F46" s="16">
        <v>90.3</v>
      </c>
      <c r="G46" s="16">
        <v>68.6</v>
      </c>
      <c r="H46" s="16">
        <v>79.1</v>
      </c>
      <c r="I46" s="16">
        <v>102.2</v>
      </c>
      <c r="J46" s="16">
        <v>98</v>
      </c>
      <c r="K46" s="16">
        <v>101.1</v>
      </c>
      <c r="L46" s="16">
        <v>95.5</v>
      </c>
      <c r="M46" s="16">
        <v>113.8</v>
      </c>
      <c r="N46" s="16">
        <v>110.1</v>
      </c>
      <c r="O46" s="16">
        <v>132</v>
      </c>
    </row>
    <row r="47" spans="1:15" ht="12.75" customHeight="1">
      <c r="A47" s="1"/>
      <c r="B47" s="10">
        <v>9</v>
      </c>
      <c r="C47" s="1"/>
      <c r="D47" s="21">
        <v>106.1</v>
      </c>
      <c r="E47" s="16">
        <v>99.4</v>
      </c>
      <c r="F47" s="16">
        <v>90</v>
      </c>
      <c r="G47" s="16">
        <v>68.5</v>
      </c>
      <c r="H47" s="16">
        <v>78.8</v>
      </c>
      <c r="I47" s="16">
        <v>102.3</v>
      </c>
      <c r="J47" s="16">
        <v>98.2</v>
      </c>
      <c r="K47" s="16">
        <v>101.1</v>
      </c>
      <c r="L47" s="16">
        <v>96.8</v>
      </c>
      <c r="M47" s="16">
        <v>113.6</v>
      </c>
      <c r="N47" s="16">
        <v>110.6</v>
      </c>
      <c r="O47" s="16">
        <v>138</v>
      </c>
    </row>
    <row r="48" spans="1:15" ht="12.75" customHeight="1">
      <c r="A48" s="1"/>
      <c r="B48" s="10">
        <v>10</v>
      </c>
      <c r="C48" s="17"/>
      <c r="D48" s="21">
        <v>106.9</v>
      </c>
      <c r="E48" s="16">
        <v>99.5</v>
      </c>
      <c r="F48" s="16">
        <v>89</v>
      </c>
      <c r="G48" s="16">
        <v>67.9</v>
      </c>
      <c r="H48" s="16">
        <v>78.4</v>
      </c>
      <c r="I48" s="16">
        <v>102.4</v>
      </c>
      <c r="J48" s="16">
        <v>97.7</v>
      </c>
      <c r="K48" s="16">
        <v>100.9</v>
      </c>
      <c r="L48" s="16">
        <v>93.6</v>
      </c>
      <c r="M48" s="16">
        <v>113.7</v>
      </c>
      <c r="N48" s="16">
        <v>105.8</v>
      </c>
      <c r="O48" s="16">
        <v>131</v>
      </c>
    </row>
    <row r="49" spans="1:15" ht="12.75" customHeight="1">
      <c r="A49" s="1"/>
      <c r="B49" s="10">
        <v>11</v>
      </c>
      <c r="C49" s="17"/>
      <c r="D49" s="21">
        <v>106.6</v>
      </c>
      <c r="E49" s="16">
        <v>99.5</v>
      </c>
      <c r="F49" s="16">
        <v>89.2</v>
      </c>
      <c r="G49" s="16">
        <v>67.5</v>
      </c>
      <c r="H49" s="16">
        <v>78</v>
      </c>
      <c r="I49" s="16">
        <v>102.4</v>
      </c>
      <c r="J49" s="16">
        <v>97.8</v>
      </c>
      <c r="K49" s="16">
        <v>100.9</v>
      </c>
      <c r="L49" s="16">
        <v>94.8</v>
      </c>
      <c r="M49" s="16">
        <v>112.9</v>
      </c>
      <c r="N49" s="16">
        <v>104.9</v>
      </c>
      <c r="O49" s="16">
        <v>135.1</v>
      </c>
    </row>
    <row r="50" spans="1:16" ht="12.75" customHeight="1" thickBot="1">
      <c r="A50" s="40"/>
      <c r="B50" s="22">
        <v>12</v>
      </c>
      <c r="C50" s="17"/>
      <c r="D50" s="23">
        <v>106.3</v>
      </c>
      <c r="E50" s="16">
        <v>99.3</v>
      </c>
      <c r="F50" s="16">
        <v>89.3</v>
      </c>
      <c r="G50" s="16">
        <v>67.7</v>
      </c>
      <c r="H50" s="16">
        <v>77.9</v>
      </c>
      <c r="I50" s="16">
        <v>102.5</v>
      </c>
      <c r="J50" s="16">
        <v>98</v>
      </c>
      <c r="K50" s="16">
        <v>101</v>
      </c>
      <c r="L50" s="16">
        <v>97.3</v>
      </c>
      <c r="M50" s="16">
        <v>113</v>
      </c>
      <c r="N50" s="16">
        <v>104.2</v>
      </c>
      <c r="O50" s="83">
        <v>149.2</v>
      </c>
      <c r="P50" s="56"/>
    </row>
    <row r="51" spans="2:15" ht="12.75" customHeight="1">
      <c r="B51" s="9" t="s">
        <v>195</v>
      </c>
      <c r="C51" s="24" t="s">
        <v>257</v>
      </c>
      <c r="D51" s="84"/>
      <c r="E51" s="84"/>
      <c r="F51" s="84"/>
      <c r="G51" s="84"/>
      <c r="H51" s="84"/>
      <c r="I51" s="84"/>
      <c r="J51" s="84"/>
      <c r="K51" s="84"/>
      <c r="L51" s="84"/>
      <c r="M51" s="84"/>
      <c r="N51" s="84"/>
      <c r="O51" s="56"/>
    </row>
    <row r="52" spans="1:14" ht="12.75" customHeight="1">
      <c r="A52" s="15"/>
      <c r="B52" s="9"/>
      <c r="C52" s="15" t="s">
        <v>258</v>
      </c>
      <c r="D52" s="60"/>
      <c r="E52" s="60"/>
      <c r="F52" s="60"/>
      <c r="G52" s="60"/>
      <c r="H52" s="60"/>
      <c r="I52" s="60"/>
      <c r="J52" s="60"/>
      <c r="K52" s="60"/>
      <c r="L52" s="60"/>
      <c r="M52" s="60"/>
      <c r="N52" s="60"/>
    </row>
    <row r="53" spans="1:14" ht="12.75" customHeight="1">
      <c r="A53" s="15"/>
      <c r="B53" s="9"/>
      <c r="C53" s="15" t="s">
        <v>196</v>
      </c>
      <c r="D53" s="60"/>
      <c r="E53" s="60"/>
      <c r="F53" s="60"/>
      <c r="G53" s="60"/>
      <c r="H53" s="60"/>
      <c r="I53" s="60"/>
      <c r="J53" s="60"/>
      <c r="K53" s="60"/>
      <c r="L53" s="60"/>
      <c r="M53" s="60"/>
      <c r="N53" s="60"/>
    </row>
    <row r="54" spans="1:14" ht="12.75" customHeight="1">
      <c r="A54" s="15"/>
      <c r="B54" s="9"/>
      <c r="C54" s="15" t="s">
        <v>197</v>
      </c>
      <c r="D54" s="60"/>
      <c r="E54" s="60"/>
      <c r="F54" s="60"/>
      <c r="G54" s="60"/>
      <c r="H54" s="60"/>
      <c r="I54" s="60"/>
      <c r="J54" s="60"/>
      <c r="K54" s="60"/>
      <c r="L54" s="60"/>
      <c r="M54" s="60"/>
      <c r="N54" s="60"/>
    </row>
    <row r="55" spans="1:14" ht="12.75" customHeight="1">
      <c r="A55" s="15" t="s">
        <v>204</v>
      </c>
      <c r="C55" s="15"/>
      <c r="D55" s="15"/>
      <c r="E55" s="85"/>
      <c r="F55" s="85"/>
      <c r="G55" s="85"/>
      <c r="H55" s="85"/>
      <c r="I55" s="15"/>
      <c r="J55" s="15"/>
      <c r="K55" s="15"/>
      <c r="L55" s="15"/>
      <c r="M55" s="15"/>
      <c r="N55" s="15"/>
    </row>
  </sheetData>
  <sheetProtection/>
  <mergeCells count="26">
    <mergeCell ref="A1:O1"/>
    <mergeCell ref="O6:O8"/>
    <mergeCell ref="O28:O31"/>
    <mergeCell ref="K29:K31"/>
    <mergeCell ref="A5:C8"/>
    <mergeCell ref="A28:C31"/>
    <mergeCell ref="E5:E8"/>
    <mergeCell ref="D5:D8"/>
    <mergeCell ref="L28:L31"/>
    <mergeCell ref="M6:M8"/>
    <mergeCell ref="F6:F8"/>
    <mergeCell ref="N28:N31"/>
    <mergeCell ref="M28:M31"/>
    <mergeCell ref="D29:D31"/>
    <mergeCell ref="E29:E31"/>
    <mergeCell ref="F29:F31"/>
    <mergeCell ref="G29:G31"/>
    <mergeCell ref="H29:H31"/>
    <mergeCell ref="I29:I31"/>
    <mergeCell ref="J29:J31"/>
    <mergeCell ref="K6:K8"/>
    <mergeCell ref="L6:L8"/>
    <mergeCell ref="G6:G8"/>
    <mergeCell ref="H6:H8"/>
    <mergeCell ref="I6:I8"/>
    <mergeCell ref="J6:J8"/>
  </mergeCells>
  <printOptions horizontalCentered="1"/>
  <pageMargins left="0.7874015748031497" right="0.7874015748031497" top="0.8267716535433072" bottom="0.8267716535433072" header="0" footer="0"/>
  <pageSetup horizontalDpi="300" verticalDpi="300" orientation="portrait" paperSize="9" scale="107" r:id="rId1"/>
</worksheet>
</file>

<file path=xl/worksheets/sheet2.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A1" sqref="A1:J1"/>
    </sheetView>
  </sheetViews>
  <sheetFormatPr defaultColWidth="12.00390625" defaultRowHeight="13.5" customHeight="1"/>
  <cols>
    <col min="1" max="1" width="6.50390625" style="1" customWidth="1"/>
    <col min="2" max="2" width="3.125" style="1" customWidth="1"/>
    <col min="3" max="3" width="7.375" style="1" customWidth="1"/>
    <col min="4" max="10" width="9.00390625" style="1" customWidth="1"/>
    <col min="11" max="16384" width="12.00390625" style="1" customWidth="1"/>
  </cols>
  <sheetData>
    <row r="1" spans="1:10" s="29" customFormat="1" ht="25.5" customHeight="1">
      <c r="A1" s="234" t="s">
        <v>198</v>
      </c>
      <c r="B1" s="234"/>
      <c r="C1" s="234"/>
      <c r="D1" s="234"/>
      <c r="E1" s="234"/>
      <c r="F1" s="234"/>
      <c r="G1" s="234"/>
      <c r="H1" s="234"/>
      <c r="I1" s="234"/>
      <c r="J1" s="234"/>
    </row>
    <row r="2" spans="3:9" ht="12.75" customHeight="1">
      <c r="C2" s="25"/>
      <c r="F2" s="25"/>
      <c r="G2" s="25"/>
      <c r="H2" s="25"/>
      <c r="I2" s="25"/>
    </row>
    <row r="3" spans="3:9" ht="12.75" customHeight="1">
      <c r="C3" s="25"/>
      <c r="F3" s="25"/>
      <c r="G3" s="25"/>
      <c r="H3" s="25"/>
      <c r="I3" s="25"/>
    </row>
    <row r="4" spans="1:10" ht="18" customHeight="1" thickBot="1">
      <c r="A4" s="1" t="s">
        <v>0</v>
      </c>
      <c r="J4" s="10" t="s">
        <v>276</v>
      </c>
    </row>
    <row r="5" spans="1:10" ht="13.5" customHeight="1">
      <c r="A5" s="254" t="s">
        <v>1</v>
      </c>
      <c r="B5" s="254"/>
      <c r="C5" s="255"/>
      <c r="D5" s="252" t="s">
        <v>2</v>
      </c>
      <c r="E5" s="252" t="s">
        <v>3</v>
      </c>
      <c r="F5" s="238" t="s">
        <v>4</v>
      </c>
      <c r="G5" s="24"/>
      <c r="H5" s="24"/>
      <c r="I5" s="24"/>
      <c r="J5" s="24"/>
    </row>
    <row r="6" spans="1:10" ht="13.5" customHeight="1">
      <c r="A6" s="256"/>
      <c r="B6" s="256"/>
      <c r="C6" s="257"/>
      <c r="D6" s="219"/>
      <c r="E6" s="219"/>
      <c r="F6" s="265"/>
      <c r="G6" s="5"/>
      <c r="H6" s="5"/>
      <c r="I6" s="216" t="s">
        <v>5</v>
      </c>
      <c r="J6" s="263" t="s">
        <v>6</v>
      </c>
    </row>
    <row r="7" spans="1:10" ht="13.5" customHeight="1">
      <c r="A7" s="256"/>
      <c r="B7" s="256"/>
      <c r="C7" s="257"/>
      <c r="D7" s="219"/>
      <c r="E7" s="219"/>
      <c r="F7" s="265"/>
      <c r="G7" s="41" t="s">
        <v>126</v>
      </c>
      <c r="H7" s="41" t="s">
        <v>127</v>
      </c>
      <c r="I7" s="217"/>
      <c r="J7" s="250"/>
    </row>
    <row r="8" spans="1:10" ht="13.5" customHeight="1">
      <c r="A8" s="258"/>
      <c r="B8" s="258"/>
      <c r="C8" s="259"/>
      <c r="D8" s="264"/>
      <c r="E8" s="264"/>
      <c r="F8" s="266"/>
      <c r="G8" s="41"/>
      <c r="H8" s="7"/>
      <c r="I8" s="218"/>
      <c r="J8" s="251"/>
    </row>
    <row r="9" spans="1:10" ht="13.5" customHeight="1">
      <c r="A9" s="38" t="s">
        <v>205</v>
      </c>
      <c r="B9" s="38"/>
      <c r="C9" s="38"/>
      <c r="D9" s="86">
        <v>10000</v>
      </c>
      <c r="E9" s="87">
        <v>10000</v>
      </c>
      <c r="F9" s="87">
        <v>10000</v>
      </c>
      <c r="G9" s="87">
        <v>2325</v>
      </c>
      <c r="H9" s="42">
        <v>2033</v>
      </c>
      <c r="I9" s="15">
        <v>669</v>
      </c>
      <c r="J9" s="15">
        <v>305</v>
      </c>
    </row>
    <row r="10" spans="1:10" ht="13.5" customHeight="1">
      <c r="A10" s="10" t="s">
        <v>206</v>
      </c>
      <c r="B10" s="9">
        <v>18</v>
      </c>
      <c r="C10" s="1" t="s">
        <v>7</v>
      </c>
      <c r="D10" s="88">
        <v>100.7</v>
      </c>
      <c r="E10" s="16">
        <v>100.6</v>
      </c>
      <c r="F10" s="16">
        <v>99.6</v>
      </c>
      <c r="G10" s="16">
        <v>94</v>
      </c>
      <c r="H10" s="60">
        <v>100.6</v>
      </c>
      <c r="I10" s="16">
        <v>96.3</v>
      </c>
      <c r="J10" s="16">
        <v>105.8</v>
      </c>
    </row>
    <row r="11" spans="1:10" ht="13.5" customHeight="1">
      <c r="A11" s="10"/>
      <c r="B11" s="9">
        <v>19</v>
      </c>
      <c r="D11" s="88">
        <v>100.7</v>
      </c>
      <c r="E11" s="16">
        <v>100.8</v>
      </c>
      <c r="F11" s="16">
        <v>99.6</v>
      </c>
      <c r="G11" s="16">
        <v>94.3</v>
      </c>
      <c r="H11" s="60">
        <v>99.8</v>
      </c>
      <c r="I11" s="16">
        <v>97.3</v>
      </c>
      <c r="J11" s="16">
        <v>104.2</v>
      </c>
    </row>
    <row r="12" spans="1:10" ht="13.5" customHeight="1">
      <c r="A12" s="10"/>
      <c r="B12" s="9">
        <v>20</v>
      </c>
      <c r="D12" s="88">
        <v>102.1</v>
      </c>
      <c r="E12" s="16">
        <v>102.2</v>
      </c>
      <c r="F12" s="16">
        <v>101.3</v>
      </c>
      <c r="G12" s="16">
        <v>98.2</v>
      </c>
      <c r="H12" s="60">
        <v>100.7</v>
      </c>
      <c r="I12" s="16">
        <v>102.2</v>
      </c>
      <c r="J12" s="16">
        <v>102.6</v>
      </c>
    </row>
    <row r="13" spans="1:10" ht="13.5" customHeight="1">
      <c r="A13" s="10"/>
      <c r="B13" s="9">
        <v>21</v>
      </c>
      <c r="D13" s="88">
        <v>100.7</v>
      </c>
      <c r="E13" s="16">
        <v>100.8</v>
      </c>
      <c r="F13" s="16">
        <v>100.4</v>
      </c>
      <c r="G13" s="16">
        <v>100</v>
      </c>
      <c r="H13" s="60">
        <v>100</v>
      </c>
      <c r="I13" s="16">
        <v>99.1</v>
      </c>
      <c r="J13" s="16">
        <v>102.4</v>
      </c>
    </row>
    <row r="14" spans="1:10" s="13" customFormat="1" ht="13.5" customHeight="1">
      <c r="A14" s="14"/>
      <c r="B14" s="12">
        <v>22</v>
      </c>
      <c r="D14" s="177">
        <v>100</v>
      </c>
      <c r="E14" s="178">
        <v>100</v>
      </c>
      <c r="F14" s="178">
        <v>100</v>
      </c>
      <c r="G14" s="178">
        <v>100</v>
      </c>
      <c r="H14" s="178">
        <v>100</v>
      </c>
      <c r="I14" s="178">
        <v>100</v>
      </c>
      <c r="J14" s="178">
        <v>100</v>
      </c>
    </row>
    <row r="15" spans="1:4" ht="13.5" customHeight="1">
      <c r="A15" s="10"/>
      <c r="D15" s="88"/>
    </row>
    <row r="16" spans="1:10" ht="13.5" customHeight="1">
      <c r="A16" s="9" t="s">
        <v>260</v>
      </c>
      <c r="B16" s="1">
        <v>1</v>
      </c>
      <c r="C16" s="1" t="s">
        <v>8</v>
      </c>
      <c r="D16" s="88">
        <v>100.1</v>
      </c>
      <c r="E16" s="89">
        <v>100</v>
      </c>
      <c r="F16" s="90">
        <v>99.6</v>
      </c>
      <c r="G16" s="16">
        <v>98.7</v>
      </c>
      <c r="H16" s="90">
        <v>100.8</v>
      </c>
      <c r="I16" s="90">
        <v>97.7</v>
      </c>
      <c r="J16" s="16">
        <v>101.4</v>
      </c>
    </row>
    <row r="17" spans="1:10" ht="13.5" customHeight="1">
      <c r="A17" s="10"/>
      <c r="B17" s="1">
        <v>2</v>
      </c>
      <c r="D17" s="88">
        <v>100</v>
      </c>
      <c r="E17" s="90">
        <v>100</v>
      </c>
      <c r="F17" s="90">
        <v>100</v>
      </c>
      <c r="G17" s="16">
        <v>99.3</v>
      </c>
      <c r="H17" s="90">
        <v>100.8</v>
      </c>
      <c r="I17" s="90">
        <v>97.9</v>
      </c>
      <c r="J17" s="16">
        <v>100.3</v>
      </c>
    </row>
    <row r="18" spans="1:10" ht="13.5" customHeight="1">
      <c r="A18" s="10"/>
      <c r="B18" s="1">
        <v>3</v>
      </c>
      <c r="D18" s="88">
        <v>100.3</v>
      </c>
      <c r="E18" s="90">
        <v>100.2</v>
      </c>
      <c r="F18" s="90">
        <v>100.3</v>
      </c>
      <c r="G18" s="16">
        <v>100</v>
      </c>
      <c r="H18" s="90">
        <v>100.4</v>
      </c>
      <c r="I18" s="90">
        <v>97.9</v>
      </c>
      <c r="J18" s="16">
        <v>100.7</v>
      </c>
    </row>
    <row r="19" spans="1:10" ht="13.5" customHeight="1">
      <c r="A19" s="10"/>
      <c r="B19" s="1">
        <v>4</v>
      </c>
      <c r="D19" s="88">
        <v>100.4</v>
      </c>
      <c r="E19" s="90">
        <v>100.4</v>
      </c>
      <c r="F19" s="90">
        <v>100.3</v>
      </c>
      <c r="G19" s="16">
        <v>100.3</v>
      </c>
      <c r="H19" s="90">
        <v>100.4</v>
      </c>
      <c r="I19" s="90">
        <v>100</v>
      </c>
      <c r="J19" s="16">
        <v>100.1</v>
      </c>
    </row>
    <row r="20" spans="1:10" ht="13.5" customHeight="1">
      <c r="A20" s="10"/>
      <c r="B20" s="1">
        <v>5</v>
      </c>
      <c r="D20" s="88">
        <v>100.3</v>
      </c>
      <c r="E20" s="90">
        <v>100.3</v>
      </c>
      <c r="F20" s="90">
        <v>100.1</v>
      </c>
      <c r="G20" s="16">
        <v>100.2</v>
      </c>
      <c r="H20" s="90">
        <v>100.1</v>
      </c>
      <c r="I20" s="90">
        <v>100.4</v>
      </c>
      <c r="J20" s="16">
        <v>100.5</v>
      </c>
    </row>
    <row r="21" spans="1:10" ht="13.5" customHeight="1">
      <c r="A21" s="10"/>
      <c r="B21" s="1">
        <v>6</v>
      </c>
      <c r="D21" s="91">
        <v>100.1</v>
      </c>
      <c r="E21" s="90">
        <v>100.1</v>
      </c>
      <c r="F21" s="90">
        <v>100</v>
      </c>
      <c r="G21" s="16">
        <v>99.8</v>
      </c>
      <c r="H21" s="90">
        <v>100</v>
      </c>
      <c r="I21" s="90">
        <v>100.5</v>
      </c>
      <c r="J21" s="16">
        <v>100.9</v>
      </c>
    </row>
    <row r="22" spans="1:10" ht="13.5" customHeight="1">
      <c r="A22" s="10"/>
      <c r="B22" s="1">
        <v>7</v>
      </c>
      <c r="D22" s="88">
        <v>99.5</v>
      </c>
      <c r="E22" s="90">
        <v>99.6</v>
      </c>
      <c r="F22" s="90">
        <v>99.7</v>
      </c>
      <c r="G22" s="16">
        <v>99.5</v>
      </c>
      <c r="H22" s="90">
        <v>100</v>
      </c>
      <c r="I22" s="90">
        <v>100.7</v>
      </c>
      <c r="J22" s="16">
        <v>100.1</v>
      </c>
    </row>
    <row r="23" spans="1:10" ht="13.5" customHeight="1">
      <c r="A23" s="10"/>
      <c r="B23" s="1">
        <v>8</v>
      </c>
      <c r="D23" s="88">
        <v>99.7</v>
      </c>
      <c r="E23" s="90">
        <v>99.7</v>
      </c>
      <c r="F23" s="90">
        <v>99.7</v>
      </c>
      <c r="G23" s="16">
        <v>99.4</v>
      </c>
      <c r="H23" s="90">
        <v>99.6</v>
      </c>
      <c r="I23" s="90">
        <v>101</v>
      </c>
      <c r="J23" s="16">
        <v>100.1</v>
      </c>
    </row>
    <row r="24" spans="1:10" ht="13.5" customHeight="1">
      <c r="A24" s="10"/>
      <c r="B24" s="1">
        <v>9</v>
      </c>
      <c r="D24" s="88">
        <v>99.9</v>
      </c>
      <c r="E24" s="90">
        <v>100</v>
      </c>
      <c r="F24" s="90">
        <v>100.1</v>
      </c>
      <c r="G24" s="16">
        <v>101.3</v>
      </c>
      <c r="H24" s="90">
        <v>99.6</v>
      </c>
      <c r="I24" s="90">
        <v>101.1</v>
      </c>
      <c r="J24" s="16">
        <v>99.8</v>
      </c>
    </row>
    <row r="25" spans="1:10" ht="13.5" customHeight="1">
      <c r="A25" s="9"/>
      <c r="B25" s="15">
        <v>10</v>
      </c>
      <c r="C25" s="15"/>
      <c r="D25" s="88">
        <v>100.2</v>
      </c>
      <c r="E25" s="90">
        <v>100.2</v>
      </c>
      <c r="F25" s="90">
        <v>100.3</v>
      </c>
      <c r="G25" s="16">
        <v>101.1</v>
      </c>
      <c r="H25" s="90">
        <v>99.5</v>
      </c>
      <c r="I25" s="90">
        <v>101.2</v>
      </c>
      <c r="J25" s="16">
        <v>99.5</v>
      </c>
    </row>
    <row r="26" spans="1:10" ht="13.5" customHeight="1">
      <c r="A26" s="9"/>
      <c r="B26" s="15">
        <v>11</v>
      </c>
      <c r="C26" s="15"/>
      <c r="D26" s="88">
        <v>99.9</v>
      </c>
      <c r="E26" s="90">
        <v>99.9</v>
      </c>
      <c r="F26" s="1">
        <v>100.1</v>
      </c>
      <c r="G26" s="16">
        <v>100.9</v>
      </c>
      <c r="H26" s="90">
        <v>99.5</v>
      </c>
      <c r="I26" s="90">
        <v>100.9</v>
      </c>
      <c r="J26" s="16">
        <v>98.2</v>
      </c>
    </row>
    <row r="27" spans="1:10" ht="13.5" customHeight="1" thickBot="1">
      <c r="A27" s="9"/>
      <c r="B27" s="15">
        <v>12</v>
      </c>
      <c r="C27" s="15"/>
      <c r="D27" s="92">
        <v>99.6</v>
      </c>
      <c r="E27" s="74">
        <v>99.6</v>
      </c>
      <c r="F27" s="1">
        <v>99.7</v>
      </c>
      <c r="G27" s="16">
        <v>99.4</v>
      </c>
      <c r="H27" s="90">
        <v>99.5</v>
      </c>
      <c r="I27" s="90">
        <v>100.7</v>
      </c>
      <c r="J27" s="16">
        <v>98.3</v>
      </c>
    </row>
    <row r="28" spans="1:10" ht="13.5" customHeight="1">
      <c r="A28" s="254" t="s">
        <v>207</v>
      </c>
      <c r="B28" s="254"/>
      <c r="C28" s="255"/>
      <c r="D28" s="24"/>
      <c r="E28" s="24"/>
      <c r="F28" s="24"/>
      <c r="G28" s="24"/>
      <c r="H28" s="24"/>
      <c r="I28" s="24"/>
      <c r="J28" s="2"/>
    </row>
    <row r="29" spans="1:10" ht="13.5" customHeight="1">
      <c r="A29" s="256"/>
      <c r="B29" s="256"/>
      <c r="C29" s="257"/>
      <c r="D29" s="260" t="s">
        <v>9</v>
      </c>
      <c r="E29" s="227" t="s">
        <v>10</v>
      </c>
      <c r="F29" s="227" t="s">
        <v>11</v>
      </c>
      <c r="G29" s="227" t="s">
        <v>128</v>
      </c>
      <c r="H29" s="227" t="s">
        <v>12</v>
      </c>
      <c r="I29" s="37"/>
      <c r="J29" s="93"/>
    </row>
    <row r="30" spans="1:10" ht="13.5" customHeight="1">
      <c r="A30" s="256"/>
      <c r="B30" s="256"/>
      <c r="C30" s="257"/>
      <c r="D30" s="261"/>
      <c r="E30" s="228"/>
      <c r="F30" s="228"/>
      <c r="G30" s="228"/>
      <c r="H30" s="228"/>
      <c r="I30" s="94" t="s">
        <v>129</v>
      </c>
      <c r="J30" s="95"/>
    </row>
    <row r="31" spans="1:10" ht="13.5" customHeight="1">
      <c r="A31" s="258"/>
      <c r="B31" s="258"/>
      <c r="C31" s="259"/>
      <c r="D31" s="262"/>
      <c r="E31" s="253"/>
      <c r="F31" s="253"/>
      <c r="G31" s="253"/>
      <c r="H31" s="253"/>
      <c r="I31" s="96"/>
      <c r="J31" s="97"/>
    </row>
    <row r="32" spans="1:10" ht="13.5" customHeight="1">
      <c r="A32" s="15" t="s">
        <v>208</v>
      </c>
      <c r="B32" s="15"/>
      <c r="C32" s="15"/>
      <c r="D32" s="98">
        <v>434</v>
      </c>
      <c r="E32" s="15">
        <v>414</v>
      </c>
      <c r="F32" s="42">
        <v>1687</v>
      </c>
      <c r="G32" s="15">
        <v>333</v>
      </c>
      <c r="H32" s="42">
        <v>1203</v>
      </c>
      <c r="I32" s="9">
        <v>596</v>
      </c>
      <c r="J32" s="15"/>
    </row>
    <row r="33" spans="1:10" ht="13.5" customHeight="1">
      <c r="A33" s="9" t="s">
        <v>261</v>
      </c>
      <c r="B33" s="15">
        <v>18</v>
      </c>
      <c r="C33" s="15" t="s">
        <v>7</v>
      </c>
      <c r="D33" s="88">
        <v>98.8</v>
      </c>
      <c r="E33" s="16">
        <v>98.3</v>
      </c>
      <c r="F33" s="16">
        <v>102.3</v>
      </c>
      <c r="G33" s="16">
        <v>107.5</v>
      </c>
      <c r="H33" s="16">
        <v>107.6</v>
      </c>
      <c r="I33" s="18">
        <v>98.2</v>
      </c>
      <c r="J33" s="16"/>
    </row>
    <row r="34" spans="1:10" ht="13.5" customHeight="1">
      <c r="A34" s="9"/>
      <c r="B34" s="15">
        <v>19</v>
      </c>
      <c r="C34" s="15"/>
      <c r="D34" s="88">
        <v>103.3</v>
      </c>
      <c r="E34" s="16">
        <v>98.3</v>
      </c>
      <c r="F34" s="16">
        <v>102.6</v>
      </c>
      <c r="G34" s="16">
        <v>108.2</v>
      </c>
      <c r="H34" s="16">
        <v>105.5</v>
      </c>
      <c r="I34" s="18">
        <v>98.3</v>
      </c>
      <c r="J34" s="16"/>
    </row>
    <row r="35" spans="1:10" ht="13.5" customHeight="1">
      <c r="A35" s="9"/>
      <c r="B35" s="15">
        <v>20</v>
      </c>
      <c r="C35" s="15"/>
      <c r="D35" s="88">
        <v>101.9</v>
      </c>
      <c r="E35" s="16">
        <v>98.6</v>
      </c>
      <c r="F35" s="16">
        <v>104.5</v>
      </c>
      <c r="G35" s="16">
        <v>109.3</v>
      </c>
      <c r="H35" s="16">
        <v>104.3</v>
      </c>
      <c r="I35" s="18">
        <v>98.8</v>
      </c>
      <c r="J35" s="16"/>
    </row>
    <row r="36" spans="1:10" ht="13.5" customHeight="1">
      <c r="A36" s="9"/>
      <c r="B36" s="15">
        <v>21</v>
      </c>
      <c r="C36" s="15"/>
      <c r="D36" s="88">
        <v>99.6</v>
      </c>
      <c r="E36" s="16">
        <v>99.7</v>
      </c>
      <c r="F36" s="16">
        <v>99.1</v>
      </c>
      <c r="G36" s="16">
        <v>110.9</v>
      </c>
      <c r="H36" s="16">
        <v>101.7</v>
      </c>
      <c r="I36" s="18">
        <v>98.5</v>
      </c>
      <c r="J36" s="16"/>
    </row>
    <row r="37" spans="1:10" s="13" customFormat="1" ht="13.5" customHeight="1">
      <c r="A37" s="12"/>
      <c r="B37" s="30">
        <v>22</v>
      </c>
      <c r="C37" s="30"/>
      <c r="D37" s="179">
        <v>100</v>
      </c>
      <c r="E37" s="51">
        <v>100</v>
      </c>
      <c r="F37" s="51">
        <v>100</v>
      </c>
      <c r="G37" s="51">
        <v>100</v>
      </c>
      <c r="H37" s="51">
        <v>100</v>
      </c>
      <c r="I37" s="51">
        <v>100</v>
      </c>
      <c r="J37" s="19"/>
    </row>
    <row r="38" spans="1:4" ht="13.5" customHeight="1">
      <c r="A38" s="9"/>
      <c r="B38" s="15"/>
      <c r="C38" s="15"/>
      <c r="D38" s="91"/>
    </row>
    <row r="39" spans="1:10" ht="13.5" customHeight="1">
      <c r="A39" s="9" t="s">
        <v>259</v>
      </c>
      <c r="B39" s="15">
        <v>1</v>
      </c>
      <c r="C39" s="15" t="s">
        <v>8</v>
      </c>
      <c r="D39" s="88">
        <v>98.8</v>
      </c>
      <c r="E39" s="16">
        <v>99.2</v>
      </c>
      <c r="F39" s="16">
        <v>99.8</v>
      </c>
      <c r="G39" s="16">
        <v>105.3</v>
      </c>
      <c r="H39" s="16">
        <v>99.3</v>
      </c>
      <c r="I39" s="16">
        <v>98.6</v>
      </c>
      <c r="J39" s="16"/>
    </row>
    <row r="40" spans="1:10" ht="13.5" customHeight="1">
      <c r="A40" s="9"/>
      <c r="B40" s="15">
        <v>2</v>
      </c>
      <c r="C40" s="15"/>
      <c r="D40" s="88">
        <v>100.9</v>
      </c>
      <c r="E40" s="16">
        <v>99.4</v>
      </c>
      <c r="F40" s="16">
        <v>100</v>
      </c>
      <c r="G40" s="16">
        <v>105.3</v>
      </c>
      <c r="H40" s="16">
        <v>100.6</v>
      </c>
      <c r="I40" s="16">
        <v>98.3</v>
      </c>
      <c r="J40" s="16"/>
    </row>
    <row r="41" spans="1:10" ht="13.5" customHeight="1">
      <c r="A41" s="9"/>
      <c r="B41" s="15">
        <v>3</v>
      </c>
      <c r="C41" s="15"/>
      <c r="D41" s="88">
        <v>101.7</v>
      </c>
      <c r="E41" s="16">
        <v>100</v>
      </c>
      <c r="F41" s="16">
        <v>100</v>
      </c>
      <c r="G41" s="16">
        <v>105.3</v>
      </c>
      <c r="H41" s="16">
        <v>101.5</v>
      </c>
      <c r="I41" s="16">
        <v>98.8</v>
      </c>
      <c r="J41" s="16"/>
    </row>
    <row r="42" spans="1:10" ht="13.5" customHeight="1">
      <c r="A42" s="9"/>
      <c r="B42" s="15">
        <v>4</v>
      </c>
      <c r="C42" s="15"/>
      <c r="D42" s="88">
        <v>101.9</v>
      </c>
      <c r="E42" s="16">
        <v>100</v>
      </c>
      <c r="F42" s="16">
        <v>100.4</v>
      </c>
      <c r="G42" s="16">
        <v>98.2</v>
      </c>
      <c r="H42" s="16">
        <v>101.3</v>
      </c>
      <c r="I42" s="16">
        <v>98.8</v>
      </c>
      <c r="J42" s="16"/>
    </row>
    <row r="43" spans="1:10" ht="13.5" customHeight="1">
      <c r="A43" s="9"/>
      <c r="B43" s="15">
        <v>5</v>
      </c>
      <c r="C43" s="15"/>
      <c r="D43" s="88">
        <v>100</v>
      </c>
      <c r="E43" s="16">
        <v>100</v>
      </c>
      <c r="F43" s="16">
        <v>100.8</v>
      </c>
      <c r="G43" s="16">
        <v>98.2</v>
      </c>
      <c r="H43" s="16">
        <v>100</v>
      </c>
      <c r="I43" s="16">
        <v>98.7</v>
      </c>
      <c r="J43" s="16"/>
    </row>
    <row r="44" spans="1:10" ht="13.5" customHeight="1">
      <c r="A44" s="9"/>
      <c r="B44" s="15">
        <v>6</v>
      </c>
      <c r="C44" s="15"/>
      <c r="D44" s="88">
        <v>100.6</v>
      </c>
      <c r="E44" s="16">
        <v>100.1</v>
      </c>
      <c r="F44" s="16">
        <v>100.6</v>
      </c>
      <c r="G44" s="16">
        <v>98.2</v>
      </c>
      <c r="H44" s="16">
        <v>99.5</v>
      </c>
      <c r="I44" s="16">
        <v>98.7</v>
      </c>
      <c r="J44" s="16"/>
    </row>
    <row r="45" spans="1:10" ht="13.5" customHeight="1">
      <c r="A45" s="9"/>
      <c r="B45" s="15">
        <v>7</v>
      </c>
      <c r="C45" s="15"/>
      <c r="D45" s="88">
        <v>97</v>
      </c>
      <c r="E45" s="16">
        <v>100.1</v>
      </c>
      <c r="F45" s="16">
        <v>100.4</v>
      </c>
      <c r="G45" s="16">
        <v>98.2</v>
      </c>
      <c r="H45" s="16">
        <v>100.1</v>
      </c>
      <c r="I45" s="16">
        <v>98.6</v>
      </c>
      <c r="J45" s="16"/>
    </row>
    <row r="46" spans="1:10" ht="13.5" customHeight="1">
      <c r="A46" s="9"/>
      <c r="B46" s="15">
        <v>8</v>
      </c>
      <c r="C46" s="15"/>
      <c r="D46" s="88">
        <v>96.1</v>
      </c>
      <c r="E46" s="16">
        <v>99.9</v>
      </c>
      <c r="F46" s="16">
        <v>100.1</v>
      </c>
      <c r="G46" s="16">
        <v>98.2</v>
      </c>
      <c r="H46" s="16">
        <v>101.1</v>
      </c>
      <c r="I46" s="16">
        <v>98.4</v>
      </c>
      <c r="J46" s="16"/>
    </row>
    <row r="47" spans="1:10" ht="13.5" customHeight="1">
      <c r="A47" s="9"/>
      <c r="B47" s="15">
        <v>9</v>
      </c>
      <c r="C47" s="15"/>
      <c r="D47" s="88">
        <v>100.9</v>
      </c>
      <c r="E47" s="16">
        <v>99.8</v>
      </c>
      <c r="F47" s="16">
        <v>99.5</v>
      </c>
      <c r="G47" s="16">
        <v>98.2</v>
      </c>
      <c r="H47" s="16">
        <v>99.6</v>
      </c>
      <c r="I47" s="16">
        <v>98.6</v>
      </c>
      <c r="J47" s="16"/>
    </row>
    <row r="48" spans="1:10" ht="13.5" customHeight="1">
      <c r="A48" s="9"/>
      <c r="B48" s="15">
        <v>10</v>
      </c>
      <c r="C48" s="15"/>
      <c r="D48" s="88">
        <v>100.2</v>
      </c>
      <c r="E48" s="16">
        <v>100.7</v>
      </c>
      <c r="F48" s="16">
        <v>99.3</v>
      </c>
      <c r="G48" s="16">
        <v>98.2</v>
      </c>
      <c r="H48" s="16">
        <v>99.8</v>
      </c>
      <c r="I48" s="16">
        <v>104.3</v>
      </c>
      <c r="J48" s="16"/>
    </row>
    <row r="49" spans="1:10" ht="13.5" customHeight="1">
      <c r="A49" s="9"/>
      <c r="B49" s="15">
        <v>11</v>
      </c>
      <c r="C49" s="15"/>
      <c r="D49" s="88">
        <v>101.2</v>
      </c>
      <c r="E49" s="16">
        <v>100.4</v>
      </c>
      <c r="F49" s="16">
        <v>99.4</v>
      </c>
      <c r="G49" s="16">
        <v>98.2</v>
      </c>
      <c r="H49" s="16">
        <v>98.8</v>
      </c>
      <c r="I49" s="16">
        <v>104</v>
      </c>
      <c r="J49" s="16"/>
    </row>
    <row r="50" spans="1:10" ht="13.5" customHeight="1" thickBot="1">
      <c r="A50" s="72"/>
      <c r="B50" s="71">
        <v>12</v>
      </c>
      <c r="C50" s="71"/>
      <c r="D50" s="92">
        <v>100.6</v>
      </c>
      <c r="E50" s="16">
        <v>100.5</v>
      </c>
      <c r="F50" s="16">
        <v>99.7</v>
      </c>
      <c r="G50" s="16">
        <v>98.2</v>
      </c>
      <c r="H50" s="16">
        <v>98.3</v>
      </c>
      <c r="I50" s="16">
        <v>104.2</v>
      </c>
      <c r="J50" s="16"/>
    </row>
    <row r="51" spans="1:10" ht="15" customHeight="1">
      <c r="A51" s="24" t="s">
        <v>13</v>
      </c>
      <c r="B51" s="24"/>
      <c r="C51" s="24"/>
      <c r="D51" s="24"/>
      <c r="E51" s="24"/>
      <c r="F51" s="24"/>
      <c r="G51" s="24"/>
      <c r="H51" s="24"/>
      <c r="I51" s="24"/>
      <c r="J51" s="24"/>
    </row>
  </sheetData>
  <sheetProtection/>
  <mergeCells count="13">
    <mergeCell ref="A1:J1"/>
    <mergeCell ref="I6:I8"/>
    <mergeCell ref="J6:J8"/>
    <mergeCell ref="D5:D8"/>
    <mergeCell ref="E5:E8"/>
    <mergeCell ref="F5:F8"/>
    <mergeCell ref="A5:C8"/>
    <mergeCell ref="F29:F31"/>
    <mergeCell ref="A28:C31"/>
    <mergeCell ref="G29:G31"/>
    <mergeCell ref="H29:H31"/>
    <mergeCell ref="D29:D31"/>
    <mergeCell ref="E29:E31"/>
  </mergeCells>
  <printOptions horizontalCentered="1"/>
  <pageMargins left="0.7874015748031497" right="0.7874015748031497" top="0.8267716535433072" bottom="0.8267716535433072" header="0" footer="0"/>
  <pageSetup horizontalDpi="600" verticalDpi="600" orientation="portrait" paperSize="9" scale="107" r:id="rId1"/>
</worksheet>
</file>

<file path=xl/worksheets/sheet3.xml><?xml version="1.0" encoding="utf-8"?>
<worksheet xmlns="http://schemas.openxmlformats.org/spreadsheetml/2006/main" xmlns:r="http://schemas.openxmlformats.org/officeDocument/2006/relationships">
  <dimension ref="A1:O83"/>
  <sheetViews>
    <sheetView showGridLines="0" zoomScalePageLayoutView="0" workbookViewId="0" topLeftCell="A1">
      <selection activeCell="A1" sqref="A1:O1"/>
    </sheetView>
  </sheetViews>
  <sheetFormatPr defaultColWidth="12.00390625" defaultRowHeight="8.25" customHeight="1"/>
  <cols>
    <col min="1" max="1" width="3.75390625" style="1" customWidth="1"/>
    <col min="2" max="2" width="2.375" style="1" customWidth="1"/>
    <col min="3" max="3" width="2.625" style="1" customWidth="1"/>
    <col min="4" max="5" width="6.00390625" style="1" customWidth="1"/>
    <col min="6" max="6" width="6.25390625" style="1" customWidth="1"/>
    <col min="7" max="11" width="6.00390625" style="1" customWidth="1"/>
    <col min="12" max="12" width="6.875" style="1" customWidth="1"/>
    <col min="13" max="13" width="6.625" style="1" customWidth="1"/>
    <col min="14" max="15" width="6.00390625" style="1" customWidth="1"/>
    <col min="16" max="16384" width="12.00390625" style="1" customWidth="1"/>
  </cols>
  <sheetData>
    <row r="1" spans="1:15" s="29" customFormat="1" ht="25.5" customHeight="1">
      <c r="A1" s="269" t="s">
        <v>14</v>
      </c>
      <c r="B1" s="269"/>
      <c r="C1" s="269"/>
      <c r="D1" s="269"/>
      <c r="E1" s="269"/>
      <c r="F1" s="269"/>
      <c r="G1" s="269"/>
      <c r="H1" s="269"/>
      <c r="I1" s="269"/>
      <c r="J1" s="269"/>
      <c r="K1" s="269"/>
      <c r="L1" s="269"/>
      <c r="M1" s="269"/>
      <c r="N1" s="269"/>
      <c r="O1" s="269"/>
    </row>
    <row r="2" spans="4:15" ht="7.5" customHeight="1">
      <c r="D2" s="33"/>
      <c r="E2" s="99"/>
      <c r="F2" s="99"/>
      <c r="G2" s="99"/>
      <c r="H2" s="99"/>
      <c r="I2" s="99"/>
      <c r="J2" s="99"/>
      <c r="K2" s="33"/>
      <c r="L2" s="33"/>
      <c r="M2" s="33"/>
      <c r="N2" s="33"/>
      <c r="O2" s="33"/>
    </row>
    <row r="3" spans="4:15" ht="5.25" customHeight="1">
      <c r="D3" s="33"/>
      <c r="E3" s="99"/>
      <c r="F3" s="99"/>
      <c r="G3" s="99"/>
      <c r="H3" s="99"/>
      <c r="I3" s="99"/>
      <c r="J3" s="99"/>
      <c r="K3" s="33"/>
      <c r="L3" s="33"/>
      <c r="M3" s="33"/>
      <c r="N3" s="33"/>
      <c r="O3" s="33"/>
    </row>
    <row r="4" spans="1:15" ht="15" customHeight="1" thickBot="1">
      <c r="A4" s="1" t="s">
        <v>15</v>
      </c>
      <c r="D4" s="33"/>
      <c r="E4" s="33"/>
      <c r="F4" s="33"/>
      <c r="G4" s="33"/>
      <c r="H4" s="33"/>
      <c r="I4" s="33"/>
      <c r="J4" s="33"/>
      <c r="K4" s="33"/>
      <c r="L4" s="33"/>
      <c r="M4" s="33"/>
      <c r="N4" s="33"/>
      <c r="O4" s="11" t="s">
        <v>16</v>
      </c>
    </row>
    <row r="5" spans="1:15" ht="10.5" customHeight="1">
      <c r="A5" s="274" t="s">
        <v>17</v>
      </c>
      <c r="B5" s="274"/>
      <c r="C5" s="274"/>
      <c r="D5" s="203"/>
      <c r="E5" s="204"/>
      <c r="F5" s="204"/>
      <c r="G5" s="204" t="s">
        <v>130</v>
      </c>
      <c r="H5" s="204"/>
      <c r="I5" s="204"/>
      <c r="J5" s="204"/>
      <c r="K5" s="204"/>
      <c r="L5" s="205" t="s">
        <v>131</v>
      </c>
      <c r="M5" s="204"/>
      <c r="N5" s="204"/>
      <c r="O5" s="204"/>
    </row>
    <row r="6" spans="1:15" ht="9" customHeight="1">
      <c r="A6" s="275"/>
      <c r="B6" s="275"/>
      <c r="C6" s="275"/>
      <c r="D6" s="102" t="s">
        <v>132</v>
      </c>
      <c r="E6" s="102" t="s">
        <v>18</v>
      </c>
      <c r="F6" s="102" t="s">
        <v>19</v>
      </c>
      <c r="G6" s="102" t="s">
        <v>133</v>
      </c>
      <c r="H6" s="102" t="s">
        <v>134</v>
      </c>
      <c r="I6" s="102" t="s">
        <v>209</v>
      </c>
      <c r="J6" s="102" t="s">
        <v>210</v>
      </c>
      <c r="K6" s="102" t="s">
        <v>135</v>
      </c>
      <c r="L6" s="102" t="s">
        <v>136</v>
      </c>
      <c r="M6" s="102" t="s">
        <v>137</v>
      </c>
      <c r="N6" s="102" t="s">
        <v>138</v>
      </c>
      <c r="O6" s="103" t="s">
        <v>278</v>
      </c>
    </row>
    <row r="7" spans="1:15" ht="9" customHeight="1">
      <c r="A7" s="275"/>
      <c r="B7" s="275"/>
      <c r="C7" s="275"/>
      <c r="D7" s="272" t="s">
        <v>20</v>
      </c>
      <c r="E7" s="104"/>
      <c r="F7" s="104"/>
      <c r="G7" s="105"/>
      <c r="H7" s="104"/>
      <c r="I7" s="104" t="s">
        <v>211</v>
      </c>
      <c r="J7" s="104" t="s">
        <v>21</v>
      </c>
      <c r="K7" s="104"/>
      <c r="L7" s="104" t="s">
        <v>22</v>
      </c>
      <c r="M7" s="104"/>
      <c r="N7" s="104"/>
      <c r="O7" s="106" t="s">
        <v>279</v>
      </c>
    </row>
    <row r="8" spans="1:15" ht="9" customHeight="1">
      <c r="A8" s="275"/>
      <c r="B8" s="275"/>
      <c r="C8" s="275"/>
      <c r="D8" s="273"/>
      <c r="E8" s="107" t="s">
        <v>212</v>
      </c>
      <c r="F8" s="107" t="s">
        <v>23</v>
      </c>
      <c r="G8" s="107" t="s">
        <v>213</v>
      </c>
      <c r="H8" s="107" t="s">
        <v>213</v>
      </c>
      <c r="I8" s="107" t="s">
        <v>213</v>
      </c>
      <c r="J8" s="107" t="s">
        <v>213</v>
      </c>
      <c r="K8" s="107" t="s">
        <v>213</v>
      </c>
      <c r="L8" s="107" t="s">
        <v>277</v>
      </c>
      <c r="M8" s="107" t="s">
        <v>214</v>
      </c>
      <c r="N8" s="107" t="s">
        <v>212</v>
      </c>
      <c r="O8" s="108" t="s">
        <v>212</v>
      </c>
    </row>
    <row r="9" spans="1:15" ht="9" customHeight="1">
      <c r="A9" s="109" t="s">
        <v>118</v>
      </c>
      <c r="B9" s="36">
        <v>18</v>
      </c>
      <c r="C9" s="110" t="s">
        <v>116</v>
      </c>
      <c r="D9" s="181">
        <v>2028</v>
      </c>
      <c r="E9" s="182">
        <v>401</v>
      </c>
      <c r="F9" s="182">
        <v>116</v>
      </c>
      <c r="G9" s="182">
        <v>224</v>
      </c>
      <c r="H9" s="182">
        <v>74</v>
      </c>
      <c r="I9" s="182">
        <v>683</v>
      </c>
      <c r="J9" s="182">
        <v>174</v>
      </c>
      <c r="K9" s="182">
        <v>132</v>
      </c>
      <c r="L9" s="182" t="s">
        <v>139</v>
      </c>
      <c r="M9" s="182">
        <v>188</v>
      </c>
      <c r="N9" s="182">
        <v>152</v>
      </c>
      <c r="O9" s="182">
        <v>293</v>
      </c>
    </row>
    <row r="10" spans="1:15" ht="9" customHeight="1">
      <c r="A10" s="10"/>
      <c r="B10" s="3">
        <v>19</v>
      </c>
      <c r="D10" s="181">
        <v>1928</v>
      </c>
      <c r="E10" s="197">
        <v>398</v>
      </c>
      <c r="F10" s="197">
        <v>108</v>
      </c>
      <c r="G10" s="197">
        <v>250</v>
      </c>
      <c r="H10" s="197">
        <v>69</v>
      </c>
      <c r="I10" s="197">
        <v>713</v>
      </c>
      <c r="J10" s="197">
        <v>165</v>
      </c>
      <c r="K10" s="197">
        <v>127</v>
      </c>
      <c r="L10" s="197">
        <v>112</v>
      </c>
      <c r="M10" s="197">
        <v>194</v>
      </c>
      <c r="N10" s="197">
        <v>118</v>
      </c>
      <c r="O10" s="197">
        <v>290</v>
      </c>
    </row>
    <row r="11" spans="1:15" ht="9" customHeight="1">
      <c r="A11" s="10"/>
      <c r="B11" s="3">
        <v>20</v>
      </c>
      <c r="D11" s="181">
        <v>1905</v>
      </c>
      <c r="E11" s="197">
        <v>486</v>
      </c>
      <c r="F11" s="197">
        <v>147</v>
      </c>
      <c r="G11" s="197">
        <v>235</v>
      </c>
      <c r="H11" s="197">
        <v>73</v>
      </c>
      <c r="I11" s="197">
        <v>697</v>
      </c>
      <c r="J11" s="197">
        <v>173</v>
      </c>
      <c r="K11" s="197">
        <v>130</v>
      </c>
      <c r="L11" s="197">
        <v>116</v>
      </c>
      <c r="M11" s="197">
        <v>199</v>
      </c>
      <c r="N11" s="197">
        <v>138</v>
      </c>
      <c r="O11" s="197">
        <v>303</v>
      </c>
    </row>
    <row r="12" spans="1:15" ht="9" customHeight="1">
      <c r="A12" s="10"/>
      <c r="B12" s="3">
        <v>21</v>
      </c>
      <c r="D12" s="181">
        <v>1980</v>
      </c>
      <c r="E12" s="197">
        <v>487</v>
      </c>
      <c r="F12" s="197">
        <v>157</v>
      </c>
      <c r="G12" s="197">
        <v>249</v>
      </c>
      <c r="H12" s="197">
        <v>68</v>
      </c>
      <c r="I12" s="197">
        <v>726</v>
      </c>
      <c r="J12" s="197">
        <v>177</v>
      </c>
      <c r="K12" s="197">
        <v>133</v>
      </c>
      <c r="L12" s="197">
        <v>119</v>
      </c>
      <c r="M12" s="197">
        <v>203</v>
      </c>
      <c r="N12" s="197">
        <v>152</v>
      </c>
      <c r="O12" s="197">
        <v>345</v>
      </c>
    </row>
    <row r="13" spans="1:15" s="13" customFormat="1" ht="9" customHeight="1">
      <c r="A13" s="14"/>
      <c r="B13" s="39">
        <v>22</v>
      </c>
      <c r="D13" s="183">
        <v>1938</v>
      </c>
      <c r="E13" s="184">
        <v>465</v>
      </c>
      <c r="F13" s="184">
        <v>154</v>
      </c>
      <c r="G13" s="184">
        <v>273</v>
      </c>
      <c r="H13" s="184">
        <v>75</v>
      </c>
      <c r="I13" s="184">
        <v>727</v>
      </c>
      <c r="J13" s="184">
        <v>186</v>
      </c>
      <c r="K13" s="184">
        <v>135</v>
      </c>
      <c r="L13" s="184">
        <v>118</v>
      </c>
      <c r="M13" s="184">
        <v>201</v>
      </c>
      <c r="N13" s="184">
        <v>185</v>
      </c>
      <c r="O13" s="184">
        <v>378</v>
      </c>
    </row>
    <row r="14" spans="1:15" ht="2.25" customHeight="1">
      <c r="A14" s="10"/>
      <c r="B14" s="10"/>
      <c r="D14" s="111"/>
      <c r="E14" s="113"/>
      <c r="F14" s="113"/>
      <c r="G14" s="113"/>
      <c r="H14" s="113"/>
      <c r="I14" s="113"/>
      <c r="J14" s="113"/>
      <c r="K14" s="113"/>
      <c r="L14" s="113"/>
      <c r="M14" s="113"/>
      <c r="N14" s="113"/>
      <c r="O14" s="113"/>
    </row>
    <row r="15" spans="1:15" ht="9" customHeight="1">
      <c r="A15" s="10" t="s">
        <v>260</v>
      </c>
      <c r="B15" s="1">
        <v>1</v>
      </c>
      <c r="C15" s="1" t="s">
        <v>24</v>
      </c>
      <c r="D15" s="185">
        <v>1930</v>
      </c>
      <c r="E15" s="186">
        <v>469</v>
      </c>
      <c r="F15" s="186">
        <v>143</v>
      </c>
      <c r="G15" s="186">
        <v>238</v>
      </c>
      <c r="H15" s="186">
        <v>62</v>
      </c>
      <c r="I15" s="197">
        <v>749</v>
      </c>
      <c r="J15" s="197">
        <v>181</v>
      </c>
      <c r="K15" s="186">
        <v>133</v>
      </c>
      <c r="L15" s="197">
        <v>119</v>
      </c>
      <c r="M15" s="186">
        <v>211</v>
      </c>
      <c r="N15" s="186">
        <v>127</v>
      </c>
      <c r="O15" s="186">
        <v>312</v>
      </c>
    </row>
    <row r="16" spans="1:15" ht="9" customHeight="1">
      <c r="A16" s="10"/>
      <c r="B16" s="1">
        <v>2</v>
      </c>
      <c r="C16" s="10"/>
      <c r="D16" s="185">
        <v>1930</v>
      </c>
      <c r="E16" s="186">
        <v>469</v>
      </c>
      <c r="F16" s="186">
        <v>143</v>
      </c>
      <c r="G16" s="186">
        <v>226</v>
      </c>
      <c r="H16" s="186">
        <v>66</v>
      </c>
      <c r="I16" s="197">
        <v>744</v>
      </c>
      <c r="J16" s="197">
        <v>183</v>
      </c>
      <c r="K16" s="186">
        <v>133</v>
      </c>
      <c r="L16" s="197">
        <v>119</v>
      </c>
      <c r="M16" s="186">
        <v>208</v>
      </c>
      <c r="N16" s="186">
        <v>180</v>
      </c>
      <c r="O16" s="186">
        <v>326</v>
      </c>
    </row>
    <row r="17" spans="1:15" ht="9" customHeight="1">
      <c r="A17" s="10"/>
      <c r="B17" s="1">
        <v>3</v>
      </c>
      <c r="C17" s="10"/>
      <c r="D17" s="185">
        <v>1930</v>
      </c>
      <c r="E17" s="186">
        <v>462</v>
      </c>
      <c r="F17" s="186">
        <v>148</v>
      </c>
      <c r="G17" s="186">
        <v>248</v>
      </c>
      <c r="H17" s="186">
        <v>78</v>
      </c>
      <c r="I17" s="197">
        <v>749</v>
      </c>
      <c r="J17" s="197">
        <v>185</v>
      </c>
      <c r="K17" s="186">
        <v>133</v>
      </c>
      <c r="L17" s="186">
        <v>119</v>
      </c>
      <c r="M17" s="186">
        <v>201</v>
      </c>
      <c r="N17" s="186">
        <v>155</v>
      </c>
      <c r="O17" s="186">
        <v>332</v>
      </c>
    </row>
    <row r="18" spans="1:15" ht="9" customHeight="1">
      <c r="A18" s="10"/>
      <c r="B18" s="1">
        <v>4</v>
      </c>
      <c r="C18" s="10"/>
      <c r="D18" s="185">
        <v>1930</v>
      </c>
      <c r="E18" s="186">
        <v>462</v>
      </c>
      <c r="F18" s="186">
        <v>158</v>
      </c>
      <c r="G18" s="186">
        <v>269</v>
      </c>
      <c r="H18" s="186">
        <v>87</v>
      </c>
      <c r="I18" s="197">
        <v>704</v>
      </c>
      <c r="J18" s="197">
        <v>183</v>
      </c>
      <c r="K18" s="186">
        <v>136</v>
      </c>
      <c r="L18" s="186">
        <v>119</v>
      </c>
      <c r="M18" s="186">
        <v>196</v>
      </c>
      <c r="N18" s="186">
        <v>281</v>
      </c>
      <c r="O18" s="186">
        <v>377</v>
      </c>
    </row>
    <row r="19" spans="1:15" ht="9" customHeight="1">
      <c r="A19" s="10"/>
      <c r="B19" s="1">
        <v>5</v>
      </c>
      <c r="C19" s="10"/>
      <c r="D19" s="185">
        <v>1930</v>
      </c>
      <c r="E19" s="186">
        <v>469</v>
      </c>
      <c r="F19" s="186">
        <v>158</v>
      </c>
      <c r="G19" s="186">
        <v>273</v>
      </c>
      <c r="H19" s="186">
        <v>81</v>
      </c>
      <c r="I19" s="197">
        <v>704</v>
      </c>
      <c r="J19" s="197">
        <v>180</v>
      </c>
      <c r="K19" s="186">
        <v>136</v>
      </c>
      <c r="L19" s="186">
        <v>119</v>
      </c>
      <c r="M19" s="186">
        <v>198</v>
      </c>
      <c r="N19" s="186">
        <v>211</v>
      </c>
      <c r="O19" s="186">
        <v>439</v>
      </c>
    </row>
    <row r="20" spans="1:15" ht="9" customHeight="1">
      <c r="A20" s="10"/>
      <c r="B20" s="1">
        <v>6</v>
      </c>
      <c r="C20" s="10"/>
      <c r="D20" s="185">
        <v>1905</v>
      </c>
      <c r="E20" s="186">
        <v>462</v>
      </c>
      <c r="F20" s="186">
        <v>158</v>
      </c>
      <c r="G20" s="186">
        <v>273</v>
      </c>
      <c r="H20" s="186">
        <v>83</v>
      </c>
      <c r="I20" s="197">
        <v>694</v>
      </c>
      <c r="J20" s="197">
        <v>183</v>
      </c>
      <c r="K20" s="186">
        <v>136</v>
      </c>
      <c r="L20" s="186">
        <v>119</v>
      </c>
      <c r="M20" s="186">
        <v>198</v>
      </c>
      <c r="N20" s="186">
        <v>156</v>
      </c>
      <c r="O20" s="186">
        <v>445</v>
      </c>
    </row>
    <row r="21" spans="1:15" ht="9" customHeight="1">
      <c r="A21" s="10"/>
      <c r="B21" s="1">
        <v>7</v>
      </c>
      <c r="C21" s="10"/>
      <c r="D21" s="185">
        <v>1905</v>
      </c>
      <c r="E21" s="186">
        <v>462</v>
      </c>
      <c r="F21" s="186">
        <v>158</v>
      </c>
      <c r="G21" s="186">
        <v>286</v>
      </c>
      <c r="H21" s="186">
        <v>85</v>
      </c>
      <c r="I21" s="197">
        <v>702</v>
      </c>
      <c r="J21" s="197">
        <v>187</v>
      </c>
      <c r="K21" s="186">
        <v>136</v>
      </c>
      <c r="L21" s="186">
        <v>119</v>
      </c>
      <c r="M21" s="186">
        <v>198</v>
      </c>
      <c r="N21" s="186">
        <v>184</v>
      </c>
      <c r="O21" s="186">
        <v>416</v>
      </c>
    </row>
    <row r="22" spans="1:15" ht="9" customHeight="1">
      <c r="A22" s="10"/>
      <c r="B22" s="1">
        <v>8</v>
      </c>
      <c r="C22" s="10"/>
      <c r="D22" s="185">
        <v>1905</v>
      </c>
      <c r="E22" s="186">
        <v>449</v>
      </c>
      <c r="F22" s="186">
        <v>153</v>
      </c>
      <c r="G22" s="186">
        <v>281</v>
      </c>
      <c r="H22" s="186">
        <v>79</v>
      </c>
      <c r="I22" s="197">
        <v>701</v>
      </c>
      <c r="J22" s="197">
        <v>186</v>
      </c>
      <c r="K22" s="186">
        <v>136</v>
      </c>
      <c r="L22" s="186">
        <v>117</v>
      </c>
      <c r="M22" s="186">
        <v>198</v>
      </c>
      <c r="N22" s="186">
        <v>170</v>
      </c>
      <c r="O22" s="186">
        <v>420</v>
      </c>
    </row>
    <row r="23" spans="1:15" ht="9" customHeight="1">
      <c r="A23" s="10"/>
      <c r="B23" s="1">
        <v>9</v>
      </c>
      <c r="C23" s="10"/>
      <c r="D23" s="185">
        <v>1980</v>
      </c>
      <c r="E23" s="186">
        <v>475</v>
      </c>
      <c r="F23" s="186">
        <v>158</v>
      </c>
      <c r="G23" s="186">
        <v>324</v>
      </c>
      <c r="H23" s="186">
        <v>77</v>
      </c>
      <c r="I23" s="197">
        <v>744</v>
      </c>
      <c r="J23" s="197">
        <v>188</v>
      </c>
      <c r="K23" s="186">
        <v>136</v>
      </c>
      <c r="L23" s="186">
        <v>117</v>
      </c>
      <c r="M23" s="186">
        <v>198</v>
      </c>
      <c r="N23" s="186">
        <v>133</v>
      </c>
      <c r="O23" s="186">
        <v>360</v>
      </c>
    </row>
    <row r="24" spans="1:15" ht="9" customHeight="1">
      <c r="A24" s="10"/>
      <c r="B24" s="1">
        <v>10</v>
      </c>
      <c r="C24" s="10"/>
      <c r="D24" s="185">
        <v>2030</v>
      </c>
      <c r="E24" s="186">
        <v>475</v>
      </c>
      <c r="F24" s="186">
        <v>158</v>
      </c>
      <c r="G24" s="186">
        <v>286</v>
      </c>
      <c r="H24" s="186">
        <v>69</v>
      </c>
      <c r="I24" s="197">
        <v>737</v>
      </c>
      <c r="J24" s="197">
        <v>191</v>
      </c>
      <c r="K24" s="186">
        <v>136</v>
      </c>
      <c r="L24" s="186">
        <v>117</v>
      </c>
      <c r="M24" s="186">
        <v>201</v>
      </c>
      <c r="N24" s="186">
        <v>173</v>
      </c>
      <c r="O24" s="186">
        <v>366</v>
      </c>
    </row>
    <row r="25" spans="1:15" ht="9" customHeight="1">
      <c r="A25" s="10"/>
      <c r="B25" s="1">
        <v>11</v>
      </c>
      <c r="C25" s="10"/>
      <c r="D25" s="185">
        <v>1955</v>
      </c>
      <c r="E25" s="186">
        <v>460</v>
      </c>
      <c r="F25" s="186">
        <v>158</v>
      </c>
      <c r="G25" s="186">
        <v>299</v>
      </c>
      <c r="H25" s="186">
        <v>72</v>
      </c>
      <c r="I25" s="197">
        <v>744</v>
      </c>
      <c r="J25" s="197">
        <v>194</v>
      </c>
      <c r="K25" s="186">
        <v>136</v>
      </c>
      <c r="L25" s="186">
        <v>117</v>
      </c>
      <c r="M25" s="186">
        <v>201</v>
      </c>
      <c r="N25" s="186">
        <v>253</v>
      </c>
      <c r="O25" s="186">
        <v>382</v>
      </c>
    </row>
    <row r="26" spans="1:15" ht="9" customHeight="1" thickBot="1">
      <c r="A26" s="10"/>
      <c r="B26" s="1">
        <v>12</v>
      </c>
      <c r="C26" s="10"/>
      <c r="D26" s="187">
        <v>1930</v>
      </c>
      <c r="E26" s="186">
        <v>460</v>
      </c>
      <c r="F26" s="186">
        <v>158</v>
      </c>
      <c r="G26" s="186">
        <v>268</v>
      </c>
      <c r="H26" s="186">
        <v>61</v>
      </c>
      <c r="I26" s="197">
        <v>747</v>
      </c>
      <c r="J26" s="197">
        <v>189</v>
      </c>
      <c r="K26" s="186">
        <v>136</v>
      </c>
      <c r="L26" s="186">
        <v>117</v>
      </c>
      <c r="M26" s="186">
        <v>206</v>
      </c>
      <c r="N26" s="186">
        <v>191</v>
      </c>
      <c r="O26" s="186">
        <v>355</v>
      </c>
    </row>
    <row r="27" spans="1:15" ht="10.5" customHeight="1">
      <c r="A27" s="274" t="s">
        <v>215</v>
      </c>
      <c r="B27" s="274"/>
      <c r="C27" s="276"/>
      <c r="D27" s="206"/>
      <c r="E27" s="206"/>
      <c r="F27" s="206"/>
      <c r="G27" s="206" t="s">
        <v>130</v>
      </c>
      <c r="H27" s="206"/>
      <c r="I27" s="206"/>
      <c r="J27" s="206"/>
      <c r="K27" s="206"/>
      <c r="L27" s="207" t="s">
        <v>131</v>
      </c>
      <c r="M27" s="206"/>
      <c r="N27" s="206"/>
      <c r="O27" s="206"/>
    </row>
    <row r="28" spans="1:15" ht="9" customHeight="1">
      <c r="A28" s="275"/>
      <c r="B28" s="275"/>
      <c r="C28" s="277"/>
      <c r="D28" s="115" t="s">
        <v>216</v>
      </c>
      <c r="E28" s="104" t="s">
        <v>140</v>
      </c>
      <c r="F28" s="104" t="s">
        <v>141</v>
      </c>
      <c r="G28" s="104" t="s">
        <v>142</v>
      </c>
      <c r="H28" s="104" t="s">
        <v>217</v>
      </c>
      <c r="I28" s="104" t="s">
        <v>143</v>
      </c>
      <c r="J28" s="104" t="s">
        <v>144</v>
      </c>
      <c r="K28" s="104" t="s">
        <v>145</v>
      </c>
      <c r="L28" s="104" t="s">
        <v>146</v>
      </c>
      <c r="M28" s="104" t="s">
        <v>147</v>
      </c>
      <c r="N28" s="104" t="s">
        <v>218</v>
      </c>
      <c r="O28" s="106" t="s">
        <v>219</v>
      </c>
    </row>
    <row r="29" spans="1:15" ht="9" customHeight="1">
      <c r="A29" s="275"/>
      <c r="B29" s="275"/>
      <c r="C29" s="277"/>
      <c r="D29" s="115"/>
      <c r="E29" s="104"/>
      <c r="F29" s="104"/>
      <c r="G29" s="104"/>
      <c r="H29" s="104"/>
      <c r="I29" s="104"/>
      <c r="J29" s="104"/>
      <c r="K29" s="104"/>
      <c r="L29" s="104"/>
      <c r="M29" s="104" t="s">
        <v>148</v>
      </c>
      <c r="N29" s="104"/>
      <c r="O29" s="106"/>
    </row>
    <row r="30" spans="1:15" ht="9" customHeight="1">
      <c r="A30" s="275"/>
      <c r="B30" s="275"/>
      <c r="C30" s="277"/>
      <c r="D30" s="116" t="s">
        <v>220</v>
      </c>
      <c r="E30" s="107" t="s">
        <v>220</v>
      </c>
      <c r="F30" s="107" t="s">
        <v>221</v>
      </c>
      <c r="G30" s="107" t="s">
        <v>220</v>
      </c>
      <c r="H30" s="107" t="s">
        <v>220</v>
      </c>
      <c r="I30" s="107" t="s">
        <v>25</v>
      </c>
      <c r="J30" s="107" t="s">
        <v>222</v>
      </c>
      <c r="K30" s="107" t="s">
        <v>280</v>
      </c>
      <c r="L30" s="107" t="s">
        <v>26</v>
      </c>
      <c r="M30" s="107" t="s">
        <v>281</v>
      </c>
      <c r="N30" s="107" t="s">
        <v>223</v>
      </c>
      <c r="O30" s="108" t="s">
        <v>27</v>
      </c>
    </row>
    <row r="31" spans="1:15" ht="9" customHeight="1">
      <c r="A31" s="109" t="s">
        <v>118</v>
      </c>
      <c r="B31" s="36">
        <v>18</v>
      </c>
      <c r="C31" s="110" t="s">
        <v>116</v>
      </c>
      <c r="D31" s="188">
        <v>234</v>
      </c>
      <c r="E31" s="188">
        <v>494</v>
      </c>
      <c r="F31" s="188">
        <v>18</v>
      </c>
      <c r="G31" s="188">
        <v>480</v>
      </c>
      <c r="H31" s="188">
        <v>206</v>
      </c>
      <c r="I31" s="188">
        <v>307</v>
      </c>
      <c r="J31" s="188">
        <v>257</v>
      </c>
      <c r="K31" s="188">
        <v>373</v>
      </c>
      <c r="L31" s="188">
        <v>175</v>
      </c>
      <c r="M31" s="188">
        <v>668</v>
      </c>
      <c r="N31" s="188">
        <v>554</v>
      </c>
      <c r="O31" s="188">
        <v>366</v>
      </c>
    </row>
    <row r="32" spans="1:15" ht="9" customHeight="1">
      <c r="A32" s="9"/>
      <c r="B32" s="3">
        <v>19</v>
      </c>
      <c r="C32" s="69"/>
      <c r="D32" s="188">
        <v>217</v>
      </c>
      <c r="E32" s="186">
        <v>471</v>
      </c>
      <c r="F32" s="186">
        <v>16</v>
      </c>
      <c r="G32" s="186">
        <v>610</v>
      </c>
      <c r="H32" s="186">
        <v>247</v>
      </c>
      <c r="I32" s="186">
        <v>317</v>
      </c>
      <c r="J32" s="186">
        <v>237</v>
      </c>
      <c r="K32" s="186">
        <v>363</v>
      </c>
      <c r="L32" s="186">
        <v>177</v>
      </c>
      <c r="M32" s="186">
        <v>606</v>
      </c>
      <c r="N32" s="186">
        <v>617</v>
      </c>
      <c r="O32" s="186">
        <v>375</v>
      </c>
    </row>
    <row r="33" spans="1:15" ht="9" customHeight="1">
      <c r="A33" s="9"/>
      <c r="B33" s="3">
        <v>20</v>
      </c>
      <c r="C33" s="69"/>
      <c r="D33" s="188">
        <v>205</v>
      </c>
      <c r="E33" s="186">
        <v>562</v>
      </c>
      <c r="F33" s="186">
        <v>22</v>
      </c>
      <c r="G33" s="186">
        <v>445</v>
      </c>
      <c r="H33" s="186">
        <v>271</v>
      </c>
      <c r="I33" s="186">
        <v>393</v>
      </c>
      <c r="J33" s="186">
        <v>250</v>
      </c>
      <c r="K33" s="186">
        <v>560</v>
      </c>
      <c r="L33" s="186">
        <v>194</v>
      </c>
      <c r="M33" s="186">
        <v>656</v>
      </c>
      <c r="N33" s="186">
        <v>743</v>
      </c>
      <c r="O33" s="186">
        <v>412</v>
      </c>
    </row>
    <row r="34" spans="1:15" ht="9" customHeight="1">
      <c r="A34" s="9"/>
      <c r="B34" s="3">
        <v>21</v>
      </c>
      <c r="C34" s="69"/>
      <c r="D34" s="188">
        <v>225</v>
      </c>
      <c r="E34" s="186">
        <v>574</v>
      </c>
      <c r="F34" s="186">
        <v>28</v>
      </c>
      <c r="G34" s="186">
        <v>490</v>
      </c>
      <c r="H34" s="186">
        <v>266</v>
      </c>
      <c r="I34" s="186">
        <v>375</v>
      </c>
      <c r="J34" s="186">
        <v>347</v>
      </c>
      <c r="K34" s="186">
        <v>390</v>
      </c>
      <c r="L34" s="186">
        <v>211</v>
      </c>
      <c r="M34" s="186">
        <v>698</v>
      </c>
      <c r="N34" s="186">
        <v>720</v>
      </c>
      <c r="O34" s="186">
        <v>417</v>
      </c>
    </row>
    <row r="35" spans="1:15" s="13" customFormat="1" ht="9" customHeight="1">
      <c r="A35" s="12"/>
      <c r="B35" s="39">
        <v>22</v>
      </c>
      <c r="C35" s="118"/>
      <c r="D35" s="189">
        <v>263</v>
      </c>
      <c r="E35" s="189">
        <v>606</v>
      </c>
      <c r="F35" s="189">
        <v>28</v>
      </c>
      <c r="G35" s="189">
        <v>244</v>
      </c>
      <c r="H35" s="189">
        <v>249</v>
      </c>
      <c r="I35" s="189">
        <v>331</v>
      </c>
      <c r="J35" s="189">
        <v>299</v>
      </c>
      <c r="K35" s="189">
        <v>362</v>
      </c>
      <c r="L35" s="189">
        <v>216</v>
      </c>
      <c r="M35" s="189">
        <v>698</v>
      </c>
      <c r="N35" s="189">
        <v>720</v>
      </c>
      <c r="O35" s="189">
        <v>417</v>
      </c>
    </row>
    <row r="36" spans="1:15" ht="2.25" customHeight="1">
      <c r="A36" s="9"/>
      <c r="B36" s="9"/>
      <c r="C36" s="69"/>
      <c r="D36" s="117"/>
      <c r="E36" s="114"/>
      <c r="F36" s="114"/>
      <c r="G36" s="114"/>
      <c r="H36" s="114"/>
      <c r="I36" s="114"/>
      <c r="J36" s="114"/>
      <c r="K36" s="114"/>
      <c r="L36" s="114"/>
      <c r="M36" s="114"/>
      <c r="N36" s="114"/>
      <c r="O36" s="114"/>
    </row>
    <row r="37" spans="1:15" ht="9" customHeight="1">
      <c r="A37" s="10" t="s">
        <v>259</v>
      </c>
      <c r="B37" s="15">
        <v>1</v>
      </c>
      <c r="C37" s="69" t="s">
        <v>24</v>
      </c>
      <c r="D37" s="188">
        <v>237</v>
      </c>
      <c r="E37" s="186">
        <v>613</v>
      </c>
      <c r="F37" s="186">
        <v>28</v>
      </c>
      <c r="G37" s="186">
        <v>290</v>
      </c>
      <c r="H37" s="186">
        <v>231</v>
      </c>
      <c r="I37" s="186">
        <v>343</v>
      </c>
      <c r="J37" s="186">
        <v>331</v>
      </c>
      <c r="K37" s="186">
        <v>388</v>
      </c>
      <c r="L37" s="186">
        <v>208</v>
      </c>
      <c r="M37" s="186">
        <v>698</v>
      </c>
      <c r="N37" s="186">
        <v>720</v>
      </c>
      <c r="O37" s="186">
        <v>417</v>
      </c>
    </row>
    <row r="38" spans="1:15" ht="9" customHeight="1">
      <c r="A38" s="9"/>
      <c r="B38" s="15">
        <v>2</v>
      </c>
      <c r="C38" s="119"/>
      <c r="D38" s="188">
        <v>247</v>
      </c>
      <c r="E38" s="186">
        <v>669</v>
      </c>
      <c r="F38" s="186">
        <v>28</v>
      </c>
      <c r="G38" s="186">
        <v>284</v>
      </c>
      <c r="H38" s="186">
        <v>270</v>
      </c>
      <c r="I38" s="186">
        <v>336</v>
      </c>
      <c r="J38" s="186">
        <v>331</v>
      </c>
      <c r="K38" s="186">
        <v>358</v>
      </c>
      <c r="L38" s="186">
        <v>211</v>
      </c>
      <c r="M38" s="186">
        <v>698</v>
      </c>
      <c r="N38" s="186">
        <v>720</v>
      </c>
      <c r="O38" s="197">
        <v>417</v>
      </c>
    </row>
    <row r="39" spans="1:15" ht="9" customHeight="1">
      <c r="A39" s="9"/>
      <c r="B39" s="15">
        <v>3</v>
      </c>
      <c r="C39" s="119"/>
      <c r="D39" s="188">
        <v>274</v>
      </c>
      <c r="E39" s="186">
        <v>661</v>
      </c>
      <c r="F39" s="186">
        <v>28</v>
      </c>
      <c r="G39" s="186">
        <v>337</v>
      </c>
      <c r="H39" s="186">
        <v>263</v>
      </c>
      <c r="I39" s="186">
        <v>333</v>
      </c>
      <c r="J39" s="186">
        <v>315</v>
      </c>
      <c r="K39" s="186">
        <v>368</v>
      </c>
      <c r="L39" s="186">
        <v>213</v>
      </c>
      <c r="M39" s="186">
        <v>698</v>
      </c>
      <c r="N39" s="186">
        <v>720</v>
      </c>
      <c r="O39" s="186">
        <v>417</v>
      </c>
    </row>
    <row r="40" spans="1:15" ht="9" customHeight="1">
      <c r="A40" s="9"/>
      <c r="B40" s="15">
        <v>4</v>
      </c>
      <c r="C40" s="119"/>
      <c r="D40" s="188">
        <v>270</v>
      </c>
      <c r="E40" s="186">
        <v>613</v>
      </c>
      <c r="F40" s="186">
        <v>28</v>
      </c>
      <c r="G40" s="197" t="s">
        <v>267</v>
      </c>
      <c r="H40" s="186">
        <v>258</v>
      </c>
      <c r="I40" s="186">
        <v>326</v>
      </c>
      <c r="J40" s="186">
        <v>298</v>
      </c>
      <c r="K40" s="186">
        <v>343</v>
      </c>
      <c r="L40" s="186">
        <v>213</v>
      </c>
      <c r="M40" s="186">
        <v>698</v>
      </c>
      <c r="N40" s="186">
        <v>720</v>
      </c>
      <c r="O40" s="186">
        <v>417</v>
      </c>
    </row>
    <row r="41" spans="1:15" ht="9" customHeight="1">
      <c r="A41" s="9"/>
      <c r="B41" s="15">
        <v>5</v>
      </c>
      <c r="C41" s="119"/>
      <c r="D41" s="188">
        <v>264</v>
      </c>
      <c r="E41" s="186">
        <v>491</v>
      </c>
      <c r="F41" s="186">
        <v>28</v>
      </c>
      <c r="G41" s="197" t="s">
        <v>267</v>
      </c>
      <c r="H41" s="186">
        <v>255</v>
      </c>
      <c r="I41" s="186">
        <v>401</v>
      </c>
      <c r="J41" s="186">
        <v>298</v>
      </c>
      <c r="K41" s="186">
        <v>378</v>
      </c>
      <c r="L41" s="186">
        <v>223</v>
      </c>
      <c r="M41" s="186">
        <v>698</v>
      </c>
      <c r="N41" s="186">
        <v>720</v>
      </c>
      <c r="O41" s="186">
        <v>417</v>
      </c>
    </row>
    <row r="42" spans="1:15" ht="9" customHeight="1">
      <c r="A42" s="9"/>
      <c r="B42" s="15">
        <v>6</v>
      </c>
      <c r="C42" s="119"/>
      <c r="D42" s="188">
        <v>241</v>
      </c>
      <c r="E42" s="186">
        <v>530</v>
      </c>
      <c r="F42" s="186">
        <v>28</v>
      </c>
      <c r="G42" s="197" t="s">
        <v>267</v>
      </c>
      <c r="H42" s="186">
        <v>253</v>
      </c>
      <c r="I42" s="186">
        <v>331</v>
      </c>
      <c r="J42" s="186">
        <v>298</v>
      </c>
      <c r="K42" s="186">
        <v>378</v>
      </c>
      <c r="L42" s="186">
        <v>221</v>
      </c>
      <c r="M42" s="186">
        <v>698</v>
      </c>
      <c r="N42" s="186">
        <v>720</v>
      </c>
      <c r="O42" s="186">
        <v>417</v>
      </c>
    </row>
    <row r="43" spans="1:15" ht="9" customHeight="1">
      <c r="A43" s="9"/>
      <c r="B43" s="15">
        <v>7</v>
      </c>
      <c r="C43" s="119"/>
      <c r="D43" s="188">
        <v>258</v>
      </c>
      <c r="E43" s="186">
        <v>495</v>
      </c>
      <c r="F43" s="186">
        <v>28</v>
      </c>
      <c r="G43" s="197" t="s">
        <v>267</v>
      </c>
      <c r="H43" s="186">
        <v>243</v>
      </c>
      <c r="I43" s="186">
        <v>326</v>
      </c>
      <c r="J43" s="186">
        <v>298</v>
      </c>
      <c r="K43" s="186">
        <v>358</v>
      </c>
      <c r="L43" s="186">
        <v>216</v>
      </c>
      <c r="M43" s="186">
        <v>698</v>
      </c>
      <c r="N43" s="186">
        <v>720</v>
      </c>
      <c r="O43" s="186">
        <v>417</v>
      </c>
    </row>
    <row r="44" spans="1:15" ht="9" customHeight="1">
      <c r="A44" s="9"/>
      <c r="B44" s="15">
        <v>8</v>
      </c>
      <c r="C44" s="119"/>
      <c r="D44" s="188">
        <v>252</v>
      </c>
      <c r="E44" s="186">
        <v>504</v>
      </c>
      <c r="F44" s="186">
        <v>28</v>
      </c>
      <c r="G44" s="197" t="s">
        <v>267</v>
      </c>
      <c r="H44" s="186">
        <v>255</v>
      </c>
      <c r="I44" s="186">
        <v>308</v>
      </c>
      <c r="J44" s="186">
        <v>265</v>
      </c>
      <c r="K44" s="186">
        <v>363</v>
      </c>
      <c r="L44" s="186">
        <v>216</v>
      </c>
      <c r="M44" s="186">
        <v>698</v>
      </c>
      <c r="N44" s="186">
        <v>720</v>
      </c>
      <c r="O44" s="186">
        <v>417</v>
      </c>
    </row>
    <row r="45" spans="1:15" ht="9" customHeight="1">
      <c r="A45" s="9"/>
      <c r="B45" s="15">
        <v>9</v>
      </c>
      <c r="C45" s="119"/>
      <c r="D45" s="188">
        <v>249</v>
      </c>
      <c r="E45" s="186">
        <v>657</v>
      </c>
      <c r="F45" s="186">
        <v>28</v>
      </c>
      <c r="G45" s="186">
        <v>774</v>
      </c>
      <c r="H45" s="186">
        <v>268</v>
      </c>
      <c r="I45" s="186">
        <v>301</v>
      </c>
      <c r="J45" s="186">
        <v>281</v>
      </c>
      <c r="K45" s="186">
        <v>353</v>
      </c>
      <c r="L45" s="186">
        <v>216</v>
      </c>
      <c r="M45" s="186">
        <v>698</v>
      </c>
      <c r="N45" s="186">
        <v>720</v>
      </c>
      <c r="O45" s="186">
        <v>417</v>
      </c>
    </row>
    <row r="46" spans="1:15" ht="9" customHeight="1">
      <c r="A46" s="9"/>
      <c r="B46" s="15">
        <v>10</v>
      </c>
      <c r="C46" s="119"/>
      <c r="D46" s="188">
        <v>265</v>
      </c>
      <c r="E46" s="186">
        <v>653</v>
      </c>
      <c r="F46" s="186">
        <v>28</v>
      </c>
      <c r="G46" s="186">
        <v>459</v>
      </c>
      <c r="H46" s="186">
        <v>244</v>
      </c>
      <c r="I46" s="186">
        <v>331</v>
      </c>
      <c r="J46" s="186">
        <v>265</v>
      </c>
      <c r="K46" s="186">
        <v>353</v>
      </c>
      <c r="L46" s="186">
        <v>216</v>
      </c>
      <c r="M46" s="186">
        <v>698</v>
      </c>
      <c r="N46" s="186">
        <v>720</v>
      </c>
      <c r="O46" s="186">
        <v>417</v>
      </c>
    </row>
    <row r="47" spans="1:15" ht="9" customHeight="1">
      <c r="A47" s="9"/>
      <c r="B47" s="15">
        <v>11</v>
      </c>
      <c r="C47" s="119"/>
      <c r="D47" s="188">
        <v>283</v>
      </c>
      <c r="E47" s="186">
        <v>787</v>
      </c>
      <c r="F47" s="186">
        <v>29</v>
      </c>
      <c r="G47" s="186">
        <v>394</v>
      </c>
      <c r="H47" s="186">
        <v>222</v>
      </c>
      <c r="I47" s="186">
        <v>326</v>
      </c>
      <c r="J47" s="186">
        <v>298</v>
      </c>
      <c r="K47" s="186">
        <v>363</v>
      </c>
      <c r="L47" s="186">
        <v>218</v>
      </c>
      <c r="M47" s="186">
        <v>698</v>
      </c>
      <c r="N47" s="186">
        <v>720</v>
      </c>
      <c r="O47" s="186">
        <v>417</v>
      </c>
    </row>
    <row r="48" spans="1:15" ht="9" customHeight="1" thickBot="1">
      <c r="A48" s="72"/>
      <c r="B48" s="71">
        <v>12</v>
      </c>
      <c r="C48" s="120"/>
      <c r="D48" s="188">
        <v>321</v>
      </c>
      <c r="E48" s="186">
        <v>603</v>
      </c>
      <c r="F48" s="186">
        <v>29</v>
      </c>
      <c r="G48" s="186">
        <v>392</v>
      </c>
      <c r="H48" s="186">
        <v>222</v>
      </c>
      <c r="I48" s="186">
        <v>306</v>
      </c>
      <c r="J48" s="186">
        <v>315</v>
      </c>
      <c r="K48" s="186">
        <v>338</v>
      </c>
      <c r="L48" s="186">
        <v>218</v>
      </c>
      <c r="M48" s="186">
        <v>698</v>
      </c>
      <c r="N48" s="186">
        <v>720</v>
      </c>
      <c r="O48" s="186">
        <v>417</v>
      </c>
    </row>
    <row r="49" spans="1:15" ht="10.5" customHeight="1">
      <c r="A49" s="274" t="s">
        <v>215</v>
      </c>
      <c r="B49" s="274"/>
      <c r="C49" s="274"/>
      <c r="D49" s="208" t="s">
        <v>28</v>
      </c>
      <c r="E49" s="208" t="s">
        <v>224</v>
      </c>
      <c r="F49" s="270" t="s">
        <v>286</v>
      </c>
      <c r="G49" s="270"/>
      <c r="H49" s="270" t="s">
        <v>29</v>
      </c>
      <c r="I49" s="270"/>
      <c r="J49" s="270"/>
      <c r="K49" s="270"/>
      <c r="L49" s="208" t="s">
        <v>149</v>
      </c>
      <c r="M49" s="208" t="s">
        <v>150</v>
      </c>
      <c r="N49" s="270" t="s">
        <v>225</v>
      </c>
      <c r="O49" s="271"/>
    </row>
    <row r="50" spans="1:15" ht="10.5" customHeight="1">
      <c r="A50" s="275"/>
      <c r="B50" s="275"/>
      <c r="C50" s="275"/>
      <c r="D50" s="102" t="s">
        <v>226</v>
      </c>
      <c r="E50" s="102" t="s">
        <v>151</v>
      </c>
      <c r="F50" s="102" t="s">
        <v>152</v>
      </c>
      <c r="G50" s="102" t="s">
        <v>30</v>
      </c>
      <c r="H50" s="102" t="s">
        <v>153</v>
      </c>
      <c r="I50" s="5" t="s">
        <v>227</v>
      </c>
      <c r="J50" s="102" t="s">
        <v>154</v>
      </c>
      <c r="K50" s="102" t="s">
        <v>155</v>
      </c>
      <c r="L50" s="278" t="s">
        <v>304</v>
      </c>
      <c r="M50" s="267" t="s">
        <v>31</v>
      </c>
      <c r="N50" s="102" t="s">
        <v>32</v>
      </c>
      <c r="O50" s="103" t="s">
        <v>228</v>
      </c>
    </row>
    <row r="51" spans="1:15" ht="10.5" customHeight="1">
      <c r="A51" s="275"/>
      <c r="B51" s="275"/>
      <c r="C51" s="275"/>
      <c r="D51" s="104" t="s">
        <v>229</v>
      </c>
      <c r="E51" s="215" t="s">
        <v>318</v>
      </c>
      <c r="F51" s="104" t="s">
        <v>230</v>
      </c>
      <c r="G51" s="104" t="s">
        <v>230</v>
      </c>
      <c r="H51" s="104" t="s">
        <v>231</v>
      </c>
      <c r="I51" s="104" t="s">
        <v>33</v>
      </c>
      <c r="J51" s="104" t="s">
        <v>33</v>
      </c>
      <c r="K51" s="104" t="s">
        <v>232</v>
      </c>
      <c r="L51" s="279"/>
      <c r="M51" s="268"/>
      <c r="N51" s="104"/>
      <c r="O51" s="106" t="s">
        <v>233</v>
      </c>
    </row>
    <row r="52" spans="1:15" ht="10.5" customHeight="1">
      <c r="A52" s="275"/>
      <c r="B52" s="275"/>
      <c r="C52" s="275"/>
      <c r="D52" s="107" t="s">
        <v>34</v>
      </c>
      <c r="E52" s="190" t="s">
        <v>317</v>
      </c>
      <c r="F52" s="107" t="s">
        <v>282</v>
      </c>
      <c r="G52" s="107" t="s">
        <v>283</v>
      </c>
      <c r="H52" s="107" t="s">
        <v>284</v>
      </c>
      <c r="I52" s="107" t="s">
        <v>35</v>
      </c>
      <c r="J52" s="107" t="s">
        <v>35</v>
      </c>
      <c r="K52" s="107" t="s">
        <v>35</v>
      </c>
      <c r="L52" s="190" t="s">
        <v>285</v>
      </c>
      <c r="M52" s="121" t="s">
        <v>234</v>
      </c>
      <c r="N52" s="107" t="s">
        <v>235</v>
      </c>
      <c r="O52" s="108" t="s">
        <v>235</v>
      </c>
    </row>
    <row r="53" spans="1:15" ht="9" customHeight="1">
      <c r="A53" s="109" t="s">
        <v>118</v>
      </c>
      <c r="B53" s="36">
        <v>18</v>
      </c>
      <c r="C53" s="122" t="s">
        <v>116</v>
      </c>
      <c r="D53" s="188">
        <v>3921</v>
      </c>
      <c r="E53" s="188">
        <v>1660</v>
      </c>
      <c r="F53" s="188">
        <v>238</v>
      </c>
      <c r="G53" s="188">
        <v>342</v>
      </c>
      <c r="H53" s="188">
        <v>54660</v>
      </c>
      <c r="I53" s="188">
        <v>3024</v>
      </c>
      <c r="J53" s="188">
        <v>6656</v>
      </c>
      <c r="K53" s="188">
        <v>199</v>
      </c>
      <c r="L53" s="188">
        <v>138</v>
      </c>
      <c r="M53" s="182" t="s">
        <v>288</v>
      </c>
      <c r="N53" s="188">
        <v>3473</v>
      </c>
      <c r="O53" s="188">
        <v>6137</v>
      </c>
    </row>
    <row r="54" spans="1:15" ht="9" customHeight="1">
      <c r="A54" s="9"/>
      <c r="B54" s="3">
        <v>19</v>
      </c>
      <c r="C54" s="123"/>
      <c r="D54" s="188">
        <v>3863</v>
      </c>
      <c r="E54" s="186">
        <v>1674</v>
      </c>
      <c r="F54" s="186">
        <v>245</v>
      </c>
      <c r="G54" s="186">
        <v>345</v>
      </c>
      <c r="H54" s="186">
        <v>53070</v>
      </c>
      <c r="I54" s="186">
        <v>3263</v>
      </c>
      <c r="J54" s="186">
        <v>8468</v>
      </c>
      <c r="K54" s="186">
        <v>199</v>
      </c>
      <c r="L54" s="186">
        <v>143</v>
      </c>
      <c r="M54" s="197" t="s">
        <v>289</v>
      </c>
      <c r="N54" s="186">
        <v>3450</v>
      </c>
      <c r="O54" s="186">
        <v>5566</v>
      </c>
    </row>
    <row r="55" spans="1:15" ht="9" customHeight="1">
      <c r="A55" s="9"/>
      <c r="B55" s="3">
        <v>20</v>
      </c>
      <c r="C55" s="123"/>
      <c r="D55" s="188">
        <v>3948</v>
      </c>
      <c r="E55" s="186">
        <v>1631</v>
      </c>
      <c r="F55" s="186">
        <v>255</v>
      </c>
      <c r="G55" s="186">
        <v>347</v>
      </c>
      <c r="H55" s="186">
        <v>50025</v>
      </c>
      <c r="I55" s="186">
        <v>2773</v>
      </c>
      <c r="J55" s="186">
        <v>9006</v>
      </c>
      <c r="K55" s="186">
        <v>225</v>
      </c>
      <c r="L55" s="186">
        <v>159</v>
      </c>
      <c r="M55" s="197" t="s">
        <v>290</v>
      </c>
      <c r="N55" s="186">
        <v>3450</v>
      </c>
      <c r="O55" s="186">
        <v>5352</v>
      </c>
    </row>
    <row r="56" spans="1:15" ht="9" customHeight="1">
      <c r="A56" s="9"/>
      <c r="B56" s="3">
        <v>21</v>
      </c>
      <c r="C56" s="123"/>
      <c r="D56" s="188">
        <v>3884</v>
      </c>
      <c r="E56" s="186">
        <v>1286</v>
      </c>
      <c r="F56" s="186">
        <v>252</v>
      </c>
      <c r="G56" s="186">
        <v>331</v>
      </c>
      <c r="H56" s="186">
        <v>44668</v>
      </c>
      <c r="I56" s="186">
        <v>3025</v>
      </c>
      <c r="J56" s="186">
        <v>6321</v>
      </c>
      <c r="K56" s="186">
        <v>225</v>
      </c>
      <c r="L56" s="186">
        <v>120</v>
      </c>
      <c r="M56" s="197" t="s">
        <v>291</v>
      </c>
      <c r="N56" s="186">
        <v>3450</v>
      </c>
      <c r="O56" s="186">
        <v>6154</v>
      </c>
    </row>
    <row r="57" spans="1:15" s="13" customFormat="1" ht="9" customHeight="1">
      <c r="A57" s="124"/>
      <c r="B57" s="39">
        <v>22</v>
      </c>
      <c r="C57" s="125"/>
      <c r="D57" s="189">
        <v>3796</v>
      </c>
      <c r="E57" s="189">
        <v>1438</v>
      </c>
      <c r="F57" s="189">
        <v>253</v>
      </c>
      <c r="G57" s="189">
        <v>321</v>
      </c>
      <c r="H57" s="189">
        <v>31106</v>
      </c>
      <c r="I57" s="189">
        <v>3013</v>
      </c>
      <c r="J57" s="189">
        <v>5102</v>
      </c>
      <c r="K57" s="189">
        <v>225</v>
      </c>
      <c r="L57" s="189">
        <v>133</v>
      </c>
      <c r="M57" s="184" t="s">
        <v>292</v>
      </c>
      <c r="N57" s="189">
        <v>3450</v>
      </c>
      <c r="O57" s="189">
        <v>6359</v>
      </c>
    </row>
    <row r="58" spans="1:15" ht="2.25" customHeight="1">
      <c r="A58" s="9"/>
      <c r="B58" s="9"/>
      <c r="C58" s="123"/>
      <c r="D58" s="117"/>
      <c r="E58" s="114"/>
      <c r="F58" s="114"/>
      <c r="G58" s="114"/>
      <c r="H58" s="114"/>
      <c r="I58" s="114"/>
      <c r="J58" s="114"/>
      <c r="K58" s="114"/>
      <c r="L58" s="114"/>
      <c r="M58" s="113"/>
      <c r="N58" s="114"/>
      <c r="O58" s="114"/>
    </row>
    <row r="59" spans="1:15" ht="9" customHeight="1">
      <c r="A59" s="10" t="s">
        <v>259</v>
      </c>
      <c r="B59" s="15">
        <v>1</v>
      </c>
      <c r="C59" s="123" t="s">
        <v>24</v>
      </c>
      <c r="D59" s="188">
        <v>3872</v>
      </c>
      <c r="E59" s="186">
        <v>1338</v>
      </c>
      <c r="F59" s="186">
        <v>243</v>
      </c>
      <c r="G59" s="186">
        <v>323</v>
      </c>
      <c r="H59" s="186">
        <v>44520</v>
      </c>
      <c r="I59" s="186">
        <v>3025</v>
      </c>
      <c r="J59" s="186">
        <v>6674</v>
      </c>
      <c r="K59" s="186">
        <v>225</v>
      </c>
      <c r="L59" s="186">
        <v>125</v>
      </c>
      <c r="M59" s="197">
        <v>9900</v>
      </c>
      <c r="N59" s="186">
        <v>3450</v>
      </c>
      <c r="O59" s="186">
        <v>6154</v>
      </c>
    </row>
    <row r="60" spans="1:15" ht="9" customHeight="1">
      <c r="A60" s="9"/>
      <c r="B60" s="15">
        <v>2</v>
      </c>
      <c r="C60" s="126"/>
      <c r="D60" s="188">
        <v>3866</v>
      </c>
      <c r="E60" s="186">
        <v>1404</v>
      </c>
      <c r="F60" s="197">
        <v>268</v>
      </c>
      <c r="G60" s="186">
        <v>348</v>
      </c>
      <c r="H60" s="186">
        <v>38955</v>
      </c>
      <c r="I60" s="186">
        <v>3025</v>
      </c>
      <c r="J60" s="186">
        <v>4625</v>
      </c>
      <c r="K60" s="186">
        <v>225</v>
      </c>
      <c r="L60" s="186">
        <v>129</v>
      </c>
      <c r="M60" s="197">
        <v>9900</v>
      </c>
      <c r="N60" s="186">
        <v>3450</v>
      </c>
      <c r="O60" s="186">
        <v>6229</v>
      </c>
    </row>
    <row r="61" spans="1:15" ht="9" customHeight="1">
      <c r="A61" s="9"/>
      <c r="B61" s="15">
        <v>3</v>
      </c>
      <c r="C61" s="126"/>
      <c r="D61" s="188">
        <v>3866</v>
      </c>
      <c r="E61" s="186">
        <v>1404</v>
      </c>
      <c r="F61" s="186">
        <v>268</v>
      </c>
      <c r="G61" s="186">
        <v>323</v>
      </c>
      <c r="H61" s="197" t="s">
        <v>267</v>
      </c>
      <c r="I61" s="186">
        <v>3025</v>
      </c>
      <c r="J61" s="197">
        <v>9748</v>
      </c>
      <c r="K61" s="186">
        <v>225</v>
      </c>
      <c r="L61" s="186">
        <v>129</v>
      </c>
      <c r="M61" s="197">
        <v>9900</v>
      </c>
      <c r="N61" s="186">
        <v>3450</v>
      </c>
      <c r="O61" s="186">
        <v>6229</v>
      </c>
    </row>
    <row r="62" spans="1:15" ht="9" customHeight="1">
      <c r="A62" s="9"/>
      <c r="B62" s="15">
        <v>4</v>
      </c>
      <c r="C62" s="126"/>
      <c r="D62" s="188">
        <v>3864</v>
      </c>
      <c r="E62" s="186">
        <v>1404</v>
      </c>
      <c r="F62" s="186">
        <v>243</v>
      </c>
      <c r="G62" s="186">
        <v>323</v>
      </c>
      <c r="H62" s="197" t="s">
        <v>267</v>
      </c>
      <c r="I62" s="186">
        <v>3025</v>
      </c>
      <c r="J62" s="197" t="s">
        <v>267</v>
      </c>
      <c r="K62" s="186">
        <v>225</v>
      </c>
      <c r="L62" s="186">
        <v>134</v>
      </c>
      <c r="M62" s="197">
        <v>0</v>
      </c>
      <c r="N62" s="186">
        <v>3450</v>
      </c>
      <c r="O62" s="186">
        <v>6229</v>
      </c>
    </row>
    <row r="63" spans="1:15" ht="9" customHeight="1">
      <c r="A63" s="9"/>
      <c r="B63" s="15">
        <v>5</v>
      </c>
      <c r="C63" s="126"/>
      <c r="D63" s="188">
        <v>3784</v>
      </c>
      <c r="E63" s="186">
        <v>1476</v>
      </c>
      <c r="F63" s="186">
        <v>268</v>
      </c>
      <c r="G63" s="186">
        <v>298</v>
      </c>
      <c r="H63" s="197" t="s">
        <v>267</v>
      </c>
      <c r="I63" s="186">
        <v>3025</v>
      </c>
      <c r="J63" s="197" t="s">
        <v>287</v>
      </c>
      <c r="K63" s="186">
        <v>225</v>
      </c>
      <c r="L63" s="186">
        <v>138</v>
      </c>
      <c r="M63" s="197">
        <v>0</v>
      </c>
      <c r="N63" s="186">
        <v>3450</v>
      </c>
      <c r="O63" s="186">
        <v>6229</v>
      </c>
    </row>
    <row r="64" spans="1:15" ht="9" customHeight="1">
      <c r="A64" s="9"/>
      <c r="B64" s="15">
        <v>6</v>
      </c>
      <c r="C64" s="126"/>
      <c r="D64" s="188">
        <v>3777</v>
      </c>
      <c r="E64" s="186">
        <v>1476</v>
      </c>
      <c r="F64" s="186">
        <v>256</v>
      </c>
      <c r="G64" s="186">
        <v>298</v>
      </c>
      <c r="H64" s="197" t="s">
        <v>267</v>
      </c>
      <c r="I64" s="186">
        <v>3025</v>
      </c>
      <c r="J64" s="197" t="s">
        <v>267</v>
      </c>
      <c r="K64" s="186">
        <v>225</v>
      </c>
      <c r="L64" s="186">
        <v>137</v>
      </c>
      <c r="M64" s="197">
        <v>0</v>
      </c>
      <c r="N64" s="186">
        <v>3450</v>
      </c>
      <c r="O64" s="186">
        <v>6229</v>
      </c>
    </row>
    <row r="65" spans="1:15" ht="9" customHeight="1">
      <c r="A65" s="9"/>
      <c r="B65" s="15">
        <v>7</v>
      </c>
      <c r="C65" s="126"/>
      <c r="D65" s="188">
        <v>3773</v>
      </c>
      <c r="E65" s="186">
        <v>1476</v>
      </c>
      <c r="F65" s="186">
        <v>243</v>
      </c>
      <c r="G65" s="186">
        <v>298</v>
      </c>
      <c r="H65" s="197" t="s">
        <v>267</v>
      </c>
      <c r="I65" s="186">
        <v>3025</v>
      </c>
      <c r="J65" s="197" t="s">
        <v>267</v>
      </c>
      <c r="K65" s="186">
        <v>225</v>
      </c>
      <c r="L65" s="186">
        <v>136</v>
      </c>
      <c r="M65" s="197">
        <v>0</v>
      </c>
      <c r="N65" s="186">
        <v>3450</v>
      </c>
      <c r="O65" s="186">
        <v>6229</v>
      </c>
    </row>
    <row r="66" spans="1:15" ht="9" customHeight="1">
      <c r="A66" s="9"/>
      <c r="B66" s="15">
        <v>8</v>
      </c>
      <c r="C66" s="126"/>
      <c r="D66" s="188">
        <v>3751</v>
      </c>
      <c r="E66" s="186">
        <v>1476</v>
      </c>
      <c r="F66" s="186">
        <v>243</v>
      </c>
      <c r="G66" s="186">
        <v>323</v>
      </c>
      <c r="H66" s="197" t="s">
        <v>267</v>
      </c>
      <c r="I66" s="186">
        <v>3025</v>
      </c>
      <c r="J66" s="197" t="s">
        <v>267</v>
      </c>
      <c r="K66" s="186">
        <v>225</v>
      </c>
      <c r="L66" s="186">
        <v>134</v>
      </c>
      <c r="M66" s="197">
        <v>0</v>
      </c>
      <c r="N66" s="186">
        <v>3450</v>
      </c>
      <c r="O66" s="186">
        <v>6229</v>
      </c>
    </row>
    <row r="67" spans="1:15" ht="9" customHeight="1">
      <c r="A67" s="9"/>
      <c r="B67" s="15">
        <v>9</v>
      </c>
      <c r="C67" s="126"/>
      <c r="D67" s="188">
        <v>3750</v>
      </c>
      <c r="E67" s="186">
        <v>1428</v>
      </c>
      <c r="F67" s="186">
        <v>258</v>
      </c>
      <c r="G67" s="186">
        <v>323</v>
      </c>
      <c r="H67" s="197">
        <v>72450</v>
      </c>
      <c r="I67" s="186">
        <v>2990</v>
      </c>
      <c r="J67" s="186">
        <v>14700</v>
      </c>
      <c r="K67" s="186">
        <v>225</v>
      </c>
      <c r="L67" s="186">
        <v>133</v>
      </c>
      <c r="M67" s="197">
        <v>0</v>
      </c>
      <c r="N67" s="186">
        <v>3450</v>
      </c>
      <c r="O67" s="186">
        <v>6229</v>
      </c>
    </row>
    <row r="68" spans="1:15" ht="9" customHeight="1">
      <c r="A68" s="9"/>
      <c r="B68" s="15">
        <v>10</v>
      </c>
      <c r="C68" s="126"/>
      <c r="D68" s="188">
        <v>3742</v>
      </c>
      <c r="E68" s="186">
        <v>1452</v>
      </c>
      <c r="F68" s="186">
        <v>268</v>
      </c>
      <c r="G68" s="186">
        <v>348</v>
      </c>
      <c r="H68" s="197">
        <v>72450</v>
      </c>
      <c r="I68" s="186">
        <v>2990</v>
      </c>
      <c r="J68" s="186">
        <v>6597</v>
      </c>
      <c r="K68" s="186">
        <v>225</v>
      </c>
      <c r="L68" s="186">
        <v>133</v>
      </c>
      <c r="M68" s="197">
        <v>0</v>
      </c>
      <c r="N68" s="186">
        <v>3450</v>
      </c>
      <c r="O68" s="186">
        <v>6229</v>
      </c>
    </row>
    <row r="69" spans="1:15" ht="9" customHeight="1">
      <c r="A69" s="9"/>
      <c r="B69" s="15">
        <v>11</v>
      </c>
      <c r="C69" s="126"/>
      <c r="D69" s="188">
        <v>3743</v>
      </c>
      <c r="E69" s="186">
        <v>1452</v>
      </c>
      <c r="F69" s="186">
        <v>231</v>
      </c>
      <c r="G69" s="186">
        <v>348</v>
      </c>
      <c r="H69" s="197">
        <v>72450</v>
      </c>
      <c r="I69" s="186">
        <v>2990</v>
      </c>
      <c r="J69" s="186">
        <v>9262</v>
      </c>
      <c r="K69" s="186">
        <v>225</v>
      </c>
      <c r="L69" s="186">
        <v>133</v>
      </c>
      <c r="M69" s="197">
        <v>0</v>
      </c>
      <c r="N69" s="186">
        <v>3450</v>
      </c>
      <c r="O69" s="186">
        <v>7044</v>
      </c>
    </row>
    <row r="70" spans="1:15" ht="9" customHeight="1" thickBot="1">
      <c r="A70" s="22"/>
      <c r="B70" s="40">
        <v>12</v>
      </c>
      <c r="C70" s="127"/>
      <c r="D70" s="191">
        <v>3759</v>
      </c>
      <c r="E70" s="191">
        <v>1464</v>
      </c>
      <c r="F70" s="191">
        <v>243</v>
      </c>
      <c r="G70" s="191">
        <v>298</v>
      </c>
      <c r="H70" s="192">
        <v>72450</v>
      </c>
      <c r="I70" s="191">
        <v>2990</v>
      </c>
      <c r="J70" s="191">
        <v>9612</v>
      </c>
      <c r="K70" s="191">
        <v>225</v>
      </c>
      <c r="L70" s="191">
        <v>135</v>
      </c>
      <c r="M70" s="192">
        <v>0</v>
      </c>
      <c r="N70" s="191">
        <v>3450</v>
      </c>
      <c r="O70" s="191">
        <v>7044</v>
      </c>
    </row>
    <row r="71" spans="1:15" ht="9.75" customHeight="1">
      <c r="A71" s="128" t="s">
        <v>236</v>
      </c>
      <c r="B71" s="209" t="s">
        <v>305</v>
      </c>
      <c r="C71" s="210" t="s">
        <v>36</v>
      </c>
      <c r="D71" s="129"/>
      <c r="E71" s="129"/>
      <c r="F71" s="129"/>
      <c r="G71" s="117"/>
      <c r="H71" s="112"/>
      <c r="I71" s="117"/>
      <c r="J71" s="117"/>
      <c r="K71" s="117"/>
      <c r="L71" s="130"/>
      <c r="M71" s="112"/>
      <c r="N71" s="117"/>
      <c r="O71" s="117"/>
    </row>
    <row r="72" spans="2:15" s="131" customFormat="1" ht="9.75" customHeight="1">
      <c r="B72" s="209" t="s">
        <v>306</v>
      </c>
      <c r="C72" s="211" t="s">
        <v>37</v>
      </c>
      <c r="D72" s="133"/>
      <c r="E72" s="133"/>
      <c r="F72" s="133"/>
      <c r="G72" s="133"/>
      <c r="H72" s="134"/>
      <c r="I72" s="133"/>
      <c r="J72" s="133"/>
      <c r="K72" s="133"/>
      <c r="L72" s="132"/>
      <c r="M72" s="134"/>
      <c r="N72" s="133"/>
      <c r="O72" s="133"/>
    </row>
    <row r="73" spans="1:15" s="131" customFormat="1" ht="9.75" customHeight="1">
      <c r="A73" s="132"/>
      <c r="B73" s="209" t="s">
        <v>307</v>
      </c>
      <c r="C73" s="211" t="s">
        <v>38</v>
      </c>
      <c r="D73" s="132"/>
      <c r="E73" s="132"/>
      <c r="F73" s="132"/>
      <c r="G73" s="132"/>
      <c r="H73" s="132"/>
      <c r="I73" s="132"/>
      <c r="J73" s="132"/>
      <c r="K73" s="132"/>
      <c r="L73" s="132"/>
      <c r="M73" s="132"/>
      <c r="N73" s="132"/>
      <c r="O73" s="132"/>
    </row>
    <row r="74" spans="1:15" s="131" customFormat="1" ht="9.75" customHeight="1">
      <c r="A74" s="132"/>
      <c r="B74" s="209" t="s">
        <v>308</v>
      </c>
      <c r="C74" s="211" t="s">
        <v>39</v>
      </c>
      <c r="D74" s="132"/>
      <c r="E74" s="132"/>
      <c r="F74" s="132"/>
      <c r="G74" s="132"/>
      <c r="H74" s="132"/>
      <c r="I74" s="132"/>
      <c r="J74" s="132"/>
      <c r="K74" s="132"/>
      <c r="L74" s="132"/>
      <c r="M74" s="132"/>
      <c r="N74" s="132"/>
      <c r="O74" s="132"/>
    </row>
    <row r="75" spans="2:3" s="131" customFormat="1" ht="9.75" customHeight="1">
      <c r="B75" s="212" t="s">
        <v>309</v>
      </c>
      <c r="C75" s="213" t="s">
        <v>40</v>
      </c>
    </row>
    <row r="76" spans="2:3" s="131" customFormat="1" ht="9.75" customHeight="1">
      <c r="B76" s="212" t="s">
        <v>310</v>
      </c>
      <c r="C76" s="213" t="s">
        <v>41</v>
      </c>
    </row>
    <row r="77" spans="2:3" s="131" customFormat="1" ht="9.75" customHeight="1">
      <c r="B77" s="212" t="s">
        <v>311</v>
      </c>
      <c r="C77" s="213" t="s">
        <v>42</v>
      </c>
    </row>
    <row r="78" spans="2:3" s="131" customFormat="1" ht="9.75" customHeight="1">
      <c r="B78" s="212"/>
      <c r="C78" s="213" t="s">
        <v>312</v>
      </c>
    </row>
    <row r="79" spans="2:3" s="131" customFormat="1" ht="9.75" customHeight="1">
      <c r="B79" s="212" t="s">
        <v>313</v>
      </c>
      <c r="C79" s="213" t="s">
        <v>43</v>
      </c>
    </row>
    <row r="80" spans="2:3" s="131" customFormat="1" ht="9.75" customHeight="1">
      <c r="B80" s="212"/>
      <c r="C80" s="213" t="s">
        <v>156</v>
      </c>
    </row>
    <row r="81" spans="2:3" s="131" customFormat="1" ht="9.75" customHeight="1">
      <c r="B81" s="212" t="s">
        <v>314</v>
      </c>
      <c r="C81" s="213" t="s">
        <v>315</v>
      </c>
    </row>
    <row r="82" spans="2:3" s="131" customFormat="1" ht="9.75" customHeight="1">
      <c r="B82" s="212" t="s">
        <v>316</v>
      </c>
      <c r="C82" s="213" t="s">
        <v>44</v>
      </c>
    </row>
    <row r="83" ht="9" customHeight="1">
      <c r="A83" s="214" t="s">
        <v>45</v>
      </c>
    </row>
  </sheetData>
  <sheetProtection/>
  <mergeCells count="10">
    <mergeCell ref="M50:M51"/>
    <mergeCell ref="A1:O1"/>
    <mergeCell ref="N49:O49"/>
    <mergeCell ref="D7:D8"/>
    <mergeCell ref="A5:C8"/>
    <mergeCell ref="A27:C30"/>
    <mergeCell ref="A49:C52"/>
    <mergeCell ref="F49:G49"/>
    <mergeCell ref="H49:K49"/>
    <mergeCell ref="L50:L51"/>
  </mergeCells>
  <printOptions horizontalCentered="1"/>
  <pageMargins left="0.7874015748031497" right="0.7874015748031497" top="0.8267716535433072" bottom="0.8267716535433072" header="0" footer="0"/>
  <pageSetup horizontalDpi="600" verticalDpi="600" orientation="portrait" paperSize="9" scale="103" r:id="rId1"/>
</worksheet>
</file>

<file path=xl/worksheets/sheet4.xml><?xml version="1.0" encoding="utf-8"?>
<worksheet xmlns="http://schemas.openxmlformats.org/spreadsheetml/2006/main" xmlns:r="http://schemas.openxmlformats.org/officeDocument/2006/relationships">
  <dimension ref="A1:I51"/>
  <sheetViews>
    <sheetView showGridLines="0" zoomScalePageLayoutView="0" workbookViewId="0" topLeftCell="A1">
      <selection activeCell="A1" sqref="A1:I1"/>
    </sheetView>
  </sheetViews>
  <sheetFormatPr defaultColWidth="12.00390625" defaultRowHeight="13.5" customHeight="1"/>
  <cols>
    <col min="1" max="1" width="7.50390625" style="1" customWidth="1"/>
    <col min="2" max="2" width="3.75390625" style="1" customWidth="1"/>
    <col min="3" max="3" width="5.75390625" style="1" customWidth="1"/>
    <col min="4" max="9" width="10.50390625" style="1" customWidth="1"/>
    <col min="10" max="16384" width="12.00390625" style="1" customWidth="1"/>
  </cols>
  <sheetData>
    <row r="1" spans="1:9" s="29" customFormat="1" ht="25.5" customHeight="1">
      <c r="A1" s="234" t="s">
        <v>294</v>
      </c>
      <c r="B1" s="234"/>
      <c r="C1" s="234"/>
      <c r="D1" s="234"/>
      <c r="E1" s="234"/>
      <c r="F1" s="234"/>
      <c r="G1" s="234"/>
      <c r="H1" s="234"/>
      <c r="I1" s="234"/>
    </row>
    <row r="2" spans="4:9" ht="12.75" customHeight="1">
      <c r="D2" s="33"/>
      <c r="E2" s="33"/>
      <c r="F2" s="33"/>
      <c r="G2" s="33"/>
      <c r="H2" s="33"/>
      <c r="I2" s="33"/>
    </row>
    <row r="3" spans="4:9" ht="12.75" customHeight="1">
      <c r="D3" s="33"/>
      <c r="E3" s="33"/>
      <c r="F3" s="33"/>
      <c r="G3" s="33"/>
      <c r="H3" s="33"/>
      <c r="I3" s="33"/>
    </row>
    <row r="4" spans="1:9" ht="18" customHeight="1" thickBot="1">
      <c r="A4" s="1" t="s">
        <v>293</v>
      </c>
      <c r="D4" s="33"/>
      <c r="E4" s="33"/>
      <c r="F4" s="33"/>
      <c r="G4" s="33"/>
      <c r="H4" s="33"/>
      <c r="I4" s="10" t="s">
        <v>16</v>
      </c>
    </row>
    <row r="5" spans="1:9" ht="13.5" customHeight="1">
      <c r="A5" s="274" t="s">
        <v>46</v>
      </c>
      <c r="B5" s="274"/>
      <c r="C5" s="276"/>
      <c r="D5" s="303" t="s">
        <v>295</v>
      </c>
      <c r="E5" s="101"/>
      <c r="F5" s="101"/>
      <c r="G5" s="101"/>
      <c r="H5" s="101"/>
      <c r="I5" s="101"/>
    </row>
    <row r="6" spans="1:9" ht="13.5" customHeight="1">
      <c r="A6" s="275"/>
      <c r="B6" s="275"/>
      <c r="C6" s="277"/>
      <c r="D6" s="304"/>
      <c r="E6" s="280" t="s">
        <v>157</v>
      </c>
      <c r="F6" s="280" t="s">
        <v>158</v>
      </c>
      <c r="G6" s="280" t="s">
        <v>159</v>
      </c>
      <c r="H6" s="286" t="s">
        <v>237</v>
      </c>
      <c r="I6" s="288" t="s">
        <v>238</v>
      </c>
    </row>
    <row r="7" spans="1:9" ht="13.5" customHeight="1">
      <c r="A7" s="275"/>
      <c r="B7" s="275"/>
      <c r="C7" s="277"/>
      <c r="D7" s="304"/>
      <c r="E7" s="281"/>
      <c r="F7" s="281"/>
      <c r="G7" s="281"/>
      <c r="H7" s="287"/>
      <c r="I7" s="289"/>
    </row>
    <row r="8" spans="1:9" ht="13.5" customHeight="1">
      <c r="A8" s="297"/>
      <c r="B8" s="297"/>
      <c r="C8" s="298"/>
      <c r="D8" s="305"/>
      <c r="E8" s="282"/>
      <c r="F8" s="282"/>
      <c r="G8" s="282"/>
      <c r="H8" s="282"/>
      <c r="I8" s="290"/>
    </row>
    <row r="9" spans="1:9" ht="13.5" customHeight="1">
      <c r="A9" s="109" t="s">
        <v>239</v>
      </c>
      <c r="B9" s="36">
        <v>18</v>
      </c>
      <c r="C9" s="110" t="s">
        <v>240</v>
      </c>
      <c r="D9" s="87">
        <v>309042</v>
      </c>
      <c r="E9" s="42">
        <v>64875</v>
      </c>
      <c r="F9" s="33">
        <v>16859</v>
      </c>
      <c r="G9" s="42">
        <v>22078</v>
      </c>
      <c r="H9" s="42">
        <v>10437</v>
      </c>
      <c r="I9" s="42">
        <v>13744</v>
      </c>
    </row>
    <row r="10" spans="1:9" ht="13.5" customHeight="1">
      <c r="A10" s="9"/>
      <c r="B10" s="3">
        <v>19</v>
      </c>
      <c r="C10" s="69"/>
      <c r="D10" s="42">
        <v>294693</v>
      </c>
      <c r="E10" s="33">
        <v>61495</v>
      </c>
      <c r="F10" s="42">
        <v>19085</v>
      </c>
      <c r="G10" s="33">
        <v>20636</v>
      </c>
      <c r="H10" s="33">
        <v>9113</v>
      </c>
      <c r="I10" s="33">
        <v>12507</v>
      </c>
    </row>
    <row r="11" spans="1:9" ht="13.5" customHeight="1">
      <c r="A11" s="9"/>
      <c r="B11" s="3">
        <v>20</v>
      </c>
      <c r="C11" s="69"/>
      <c r="D11" s="42">
        <v>317431</v>
      </c>
      <c r="E11" s="33">
        <v>65147</v>
      </c>
      <c r="F11" s="33">
        <v>15515</v>
      </c>
      <c r="G11" s="33">
        <v>21432</v>
      </c>
      <c r="H11" s="33">
        <v>10878</v>
      </c>
      <c r="I11" s="33">
        <v>14479</v>
      </c>
    </row>
    <row r="12" spans="1:9" ht="13.5" customHeight="1">
      <c r="A12" s="9"/>
      <c r="B12" s="3">
        <v>21</v>
      </c>
      <c r="C12" s="69"/>
      <c r="D12" s="42">
        <v>294834</v>
      </c>
      <c r="E12" s="33">
        <v>62982</v>
      </c>
      <c r="F12" s="33">
        <v>18289</v>
      </c>
      <c r="G12" s="33">
        <v>19430</v>
      </c>
      <c r="H12" s="33">
        <v>10319</v>
      </c>
      <c r="I12" s="33">
        <v>11295</v>
      </c>
    </row>
    <row r="13" spans="1:9" s="13" customFormat="1" ht="13.5" customHeight="1">
      <c r="A13" s="12"/>
      <c r="B13" s="39">
        <v>22</v>
      </c>
      <c r="C13" s="118"/>
      <c r="D13" s="136">
        <v>317357</v>
      </c>
      <c r="E13" s="136">
        <v>65955</v>
      </c>
      <c r="F13" s="136">
        <v>20563</v>
      </c>
      <c r="G13" s="136">
        <v>21817</v>
      </c>
      <c r="H13" s="136">
        <v>9376</v>
      </c>
      <c r="I13" s="136">
        <v>13033</v>
      </c>
    </row>
    <row r="14" spans="1:9" ht="13.5" customHeight="1">
      <c r="A14" s="9"/>
      <c r="B14" s="9"/>
      <c r="C14" s="69"/>
      <c r="D14" s="42"/>
      <c r="E14" s="33"/>
      <c r="F14" s="33"/>
      <c r="G14" s="33"/>
      <c r="H14" s="33"/>
      <c r="I14" s="33"/>
    </row>
    <row r="15" spans="1:9" ht="13.5" customHeight="1">
      <c r="A15" s="9" t="s">
        <v>260</v>
      </c>
      <c r="B15" s="9">
        <v>1</v>
      </c>
      <c r="C15" s="69" t="s">
        <v>8</v>
      </c>
      <c r="D15" s="42">
        <v>322308</v>
      </c>
      <c r="E15" s="33">
        <v>65227</v>
      </c>
      <c r="F15" s="33">
        <v>17061</v>
      </c>
      <c r="G15" s="33">
        <v>24023</v>
      </c>
      <c r="H15" s="33">
        <v>8848</v>
      </c>
      <c r="I15" s="33">
        <v>16083</v>
      </c>
    </row>
    <row r="16" spans="1:9" ht="13.5" customHeight="1">
      <c r="A16" s="9"/>
      <c r="B16" s="9">
        <v>2</v>
      </c>
      <c r="C16" s="69"/>
      <c r="D16" s="42">
        <v>332546</v>
      </c>
      <c r="E16" s="33">
        <v>56683</v>
      </c>
      <c r="F16" s="33">
        <v>14937</v>
      </c>
      <c r="G16" s="33">
        <v>25930</v>
      </c>
      <c r="H16" s="33">
        <v>5860</v>
      </c>
      <c r="I16" s="33">
        <v>8084</v>
      </c>
    </row>
    <row r="17" spans="1:9" ht="13.5" customHeight="1">
      <c r="A17" s="9"/>
      <c r="B17" s="9">
        <v>3</v>
      </c>
      <c r="C17" s="69"/>
      <c r="D17" s="42">
        <v>374191</v>
      </c>
      <c r="E17" s="33">
        <v>63002</v>
      </c>
      <c r="F17" s="33">
        <v>21669</v>
      </c>
      <c r="G17" s="33">
        <v>24106</v>
      </c>
      <c r="H17" s="33">
        <v>5483</v>
      </c>
      <c r="I17" s="33">
        <v>13196</v>
      </c>
    </row>
    <row r="18" spans="1:9" ht="13.5" customHeight="1">
      <c r="A18" s="9"/>
      <c r="B18" s="9">
        <v>4</v>
      </c>
      <c r="C18" s="69"/>
      <c r="D18" s="42">
        <v>280825</v>
      </c>
      <c r="E18" s="33">
        <v>61737</v>
      </c>
      <c r="F18" s="33">
        <v>15059</v>
      </c>
      <c r="G18" s="33">
        <v>22015</v>
      </c>
      <c r="H18" s="33">
        <v>7388</v>
      </c>
      <c r="I18" s="33">
        <v>14515</v>
      </c>
    </row>
    <row r="19" spans="1:9" ht="13.5" customHeight="1">
      <c r="A19" s="9"/>
      <c r="B19" s="9">
        <v>5</v>
      </c>
      <c r="C19" s="69"/>
      <c r="D19" s="42">
        <v>279789</v>
      </c>
      <c r="E19" s="33">
        <v>65508</v>
      </c>
      <c r="F19" s="33">
        <v>17589</v>
      </c>
      <c r="G19" s="33">
        <v>19700</v>
      </c>
      <c r="H19" s="33">
        <v>7569</v>
      </c>
      <c r="I19" s="33">
        <v>12394</v>
      </c>
    </row>
    <row r="20" spans="1:9" ht="13.5" customHeight="1">
      <c r="A20" s="9"/>
      <c r="B20" s="9">
        <v>6</v>
      </c>
      <c r="C20" s="69"/>
      <c r="D20" s="42">
        <v>302231</v>
      </c>
      <c r="E20" s="33">
        <v>64784</v>
      </c>
      <c r="F20" s="33">
        <v>34657</v>
      </c>
      <c r="G20" s="33">
        <v>18414</v>
      </c>
      <c r="H20" s="33">
        <v>10531</v>
      </c>
      <c r="I20" s="33">
        <v>11385</v>
      </c>
    </row>
    <row r="21" spans="1:9" ht="13.5" customHeight="1">
      <c r="A21" s="9"/>
      <c r="B21" s="9">
        <v>7</v>
      </c>
      <c r="C21" s="69"/>
      <c r="D21" s="42">
        <v>285868</v>
      </c>
      <c r="E21" s="33">
        <v>67246</v>
      </c>
      <c r="F21" s="33">
        <v>26070</v>
      </c>
      <c r="G21" s="33">
        <v>18434</v>
      </c>
      <c r="H21" s="33">
        <v>9844</v>
      </c>
      <c r="I21" s="33">
        <v>10730</v>
      </c>
    </row>
    <row r="22" spans="1:9" ht="13.5" customHeight="1">
      <c r="A22" s="9"/>
      <c r="B22" s="9">
        <v>8</v>
      </c>
      <c r="C22" s="69"/>
      <c r="D22" s="42">
        <v>322509</v>
      </c>
      <c r="E22" s="33">
        <v>72859</v>
      </c>
      <c r="F22" s="33">
        <v>19165</v>
      </c>
      <c r="G22" s="33">
        <v>20655</v>
      </c>
      <c r="H22" s="33">
        <v>11605</v>
      </c>
      <c r="I22" s="33">
        <v>10053</v>
      </c>
    </row>
    <row r="23" spans="1:9" ht="13.5" customHeight="1">
      <c r="A23" s="9"/>
      <c r="B23" s="9">
        <v>9</v>
      </c>
      <c r="C23" s="69"/>
      <c r="D23" s="42">
        <v>336329</v>
      </c>
      <c r="E23" s="33">
        <v>69733</v>
      </c>
      <c r="F23" s="33">
        <v>18495</v>
      </c>
      <c r="G23" s="33">
        <v>23682</v>
      </c>
      <c r="H23" s="33">
        <v>11326</v>
      </c>
      <c r="I23" s="33">
        <v>12988</v>
      </c>
    </row>
    <row r="24" spans="1:9" ht="13.5" customHeight="1">
      <c r="A24" s="9"/>
      <c r="B24" s="9">
        <v>10</v>
      </c>
      <c r="C24" s="69"/>
      <c r="D24" s="42">
        <v>310721</v>
      </c>
      <c r="E24" s="33">
        <v>68495</v>
      </c>
      <c r="F24" s="33">
        <v>17674</v>
      </c>
      <c r="G24" s="33">
        <v>21389</v>
      </c>
      <c r="H24" s="33">
        <v>10429</v>
      </c>
      <c r="I24" s="33">
        <v>15230</v>
      </c>
    </row>
    <row r="25" spans="1:9" ht="13.5" customHeight="1">
      <c r="A25" s="9"/>
      <c r="B25" s="9">
        <v>11</v>
      </c>
      <c r="C25" s="69"/>
      <c r="D25" s="42">
        <v>322668</v>
      </c>
      <c r="E25" s="33">
        <v>64136</v>
      </c>
      <c r="F25" s="33">
        <v>21983</v>
      </c>
      <c r="G25" s="33">
        <v>20071</v>
      </c>
      <c r="H25" s="33">
        <v>12859</v>
      </c>
      <c r="I25" s="33">
        <v>15212</v>
      </c>
    </row>
    <row r="26" spans="1:9" ht="13.5" customHeight="1" thickBot="1">
      <c r="A26" s="72"/>
      <c r="B26" s="72">
        <v>12</v>
      </c>
      <c r="C26" s="137"/>
      <c r="D26" s="42">
        <v>338297</v>
      </c>
      <c r="E26" s="33">
        <v>72055</v>
      </c>
      <c r="F26" s="33">
        <v>22395</v>
      </c>
      <c r="G26" s="33">
        <v>23386</v>
      </c>
      <c r="H26" s="33">
        <v>10771</v>
      </c>
      <c r="I26" s="33">
        <v>16530</v>
      </c>
    </row>
    <row r="27" spans="1:9" ht="13.5" customHeight="1">
      <c r="A27" s="274" t="s">
        <v>241</v>
      </c>
      <c r="B27" s="274"/>
      <c r="C27" s="299"/>
      <c r="D27" s="306" t="s">
        <v>296</v>
      </c>
      <c r="E27" s="307"/>
      <c r="F27" s="307"/>
      <c r="G27" s="307"/>
      <c r="H27" s="308"/>
      <c r="I27" s="291" t="s">
        <v>160</v>
      </c>
    </row>
    <row r="28" spans="1:9" ht="13.5" customHeight="1">
      <c r="A28" s="275"/>
      <c r="B28" s="275"/>
      <c r="C28" s="300"/>
      <c r="D28" s="283" t="s">
        <v>161</v>
      </c>
      <c r="E28" s="283" t="s">
        <v>149</v>
      </c>
      <c r="F28" s="283" t="s">
        <v>162</v>
      </c>
      <c r="G28" s="283" t="s">
        <v>163</v>
      </c>
      <c r="H28" s="294" t="s">
        <v>242</v>
      </c>
      <c r="I28" s="292"/>
    </row>
    <row r="29" spans="1:9" ht="13.5" customHeight="1">
      <c r="A29" s="275"/>
      <c r="B29" s="275"/>
      <c r="C29" s="300"/>
      <c r="D29" s="284"/>
      <c r="E29" s="284"/>
      <c r="F29" s="284"/>
      <c r="G29" s="284"/>
      <c r="H29" s="295"/>
      <c r="I29" s="292"/>
    </row>
    <row r="30" spans="1:9" ht="13.5" customHeight="1">
      <c r="A30" s="301"/>
      <c r="B30" s="301"/>
      <c r="C30" s="302"/>
      <c r="D30" s="285"/>
      <c r="E30" s="285"/>
      <c r="F30" s="285"/>
      <c r="G30" s="285"/>
      <c r="H30" s="296"/>
      <c r="I30" s="293"/>
    </row>
    <row r="31" spans="1:9" ht="13.5" customHeight="1">
      <c r="A31" s="8" t="s">
        <v>262</v>
      </c>
      <c r="B31" s="36">
        <v>18</v>
      </c>
      <c r="C31" s="138" t="s">
        <v>263</v>
      </c>
      <c r="D31" s="42">
        <v>12972</v>
      </c>
      <c r="E31" s="42">
        <v>45141</v>
      </c>
      <c r="F31" s="42">
        <v>7501</v>
      </c>
      <c r="G31" s="42">
        <v>34665</v>
      </c>
      <c r="H31" s="42">
        <v>80771</v>
      </c>
      <c r="I31" s="42">
        <v>11891</v>
      </c>
    </row>
    <row r="32" spans="1:9" ht="13.5" customHeight="1">
      <c r="A32" s="9"/>
      <c r="B32" s="3">
        <v>19</v>
      </c>
      <c r="C32" s="69"/>
      <c r="D32" s="42">
        <v>11563</v>
      </c>
      <c r="E32" s="42">
        <v>37644</v>
      </c>
      <c r="F32" s="33">
        <v>10285</v>
      </c>
      <c r="G32" s="33">
        <v>28797</v>
      </c>
      <c r="H32" s="33">
        <v>83568</v>
      </c>
      <c r="I32" s="33">
        <v>11332</v>
      </c>
    </row>
    <row r="33" spans="1:9" ht="13.5" customHeight="1">
      <c r="A33" s="9"/>
      <c r="B33" s="3">
        <v>20</v>
      </c>
      <c r="C33" s="69"/>
      <c r="D33" s="42">
        <v>13715</v>
      </c>
      <c r="E33" s="42">
        <v>37171</v>
      </c>
      <c r="F33" s="33">
        <v>11460</v>
      </c>
      <c r="G33" s="33">
        <v>33822</v>
      </c>
      <c r="H33" s="33">
        <v>93813</v>
      </c>
      <c r="I33" s="33">
        <v>10915</v>
      </c>
    </row>
    <row r="34" spans="1:9" ht="13.5" customHeight="1">
      <c r="A34" s="9"/>
      <c r="B34" s="3">
        <v>21</v>
      </c>
      <c r="C34" s="69"/>
      <c r="D34" s="42">
        <v>13763</v>
      </c>
      <c r="E34" s="42">
        <v>39767</v>
      </c>
      <c r="F34" s="33">
        <v>11999</v>
      </c>
      <c r="G34" s="33">
        <v>30870</v>
      </c>
      <c r="H34" s="33">
        <v>76119</v>
      </c>
      <c r="I34" s="33">
        <v>10581</v>
      </c>
    </row>
    <row r="35" spans="1:9" s="13" customFormat="1" ht="13.5" customHeight="1">
      <c r="A35" s="12"/>
      <c r="B35" s="39">
        <v>22</v>
      </c>
      <c r="C35" s="118"/>
      <c r="D35" s="136">
        <v>12590</v>
      </c>
      <c r="E35" s="136">
        <v>49194</v>
      </c>
      <c r="F35" s="136">
        <v>12055</v>
      </c>
      <c r="G35" s="136">
        <v>35152</v>
      </c>
      <c r="H35" s="136">
        <v>77621</v>
      </c>
      <c r="I35" s="136">
        <v>9008</v>
      </c>
    </row>
    <row r="36" spans="1:9" ht="13.5" customHeight="1">
      <c r="A36" s="9"/>
      <c r="B36" s="9"/>
      <c r="C36" s="69"/>
      <c r="D36" s="42"/>
      <c r="E36" s="42"/>
      <c r="F36" s="33"/>
      <c r="H36" s="33"/>
      <c r="I36" s="33"/>
    </row>
    <row r="37" spans="1:9" ht="13.5" customHeight="1">
      <c r="A37" s="9" t="s">
        <v>259</v>
      </c>
      <c r="B37" s="9">
        <v>1</v>
      </c>
      <c r="C37" s="69" t="s">
        <v>8</v>
      </c>
      <c r="D37" s="42">
        <v>18952</v>
      </c>
      <c r="E37" s="42">
        <v>55456</v>
      </c>
      <c r="F37" s="33">
        <v>10184</v>
      </c>
      <c r="G37" s="33">
        <v>28421</v>
      </c>
      <c r="H37" s="33">
        <v>78055</v>
      </c>
      <c r="I37" s="33">
        <v>6764</v>
      </c>
    </row>
    <row r="38" spans="1:9" ht="13.5" customHeight="1">
      <c r="A38" s="9"/>
      <c r="B38" s="9">
        <v>2</v>
      </c>
      <c r="C38" s="69"/>
      <c r="D38" s="42">
        <v>11118</v>
      </c>
      <c r="E38" s="42">
        <v>84467</v>
      </c>
      <c r="F38" s="33">
        <v>16171</v>
      </c>
      <c r="G38" s="33">
        <v>32753</v>
      </c>
      <c r="H38" s="33">
        <v>76543</v>
      </c>
      <c r="I38" s="33">
        <v>6742</v>
      </c>
    </row>
    <row r="39" spans="1:9" ht="13.5" customHeight="1">
      <c r="A39" s="9"/>
      <c r="B39" s="9">
        <v>3</v>
      </c>
      <c r="C39" s="69"/>
      <c r="D39" s="42">
        <v>11379</v>
      </c>
      <c r="E39" s="42">
        <v>53638</v>
      </c>
      <c r="F39" s="33">
        <v>7283</v>
      </c>
      <c r="G39" s="33">
        <v>30942</v>
      </c>
      <c r="H39" s="33">
        <v>143492</v>
      </c>
      <c r="I39" s="33">
        <v>7443</v>
      </c>
    </row>
    <row r="40" spans="1:9" ht="13.5" customHeight="1">
      <c r="A40" s="9"/>
      <c r="B40" s="9">
        <v>4</v>
      </c>
      <c r="C40" s="69"/>
      <c r="D40" s="42">
        <v>10490</v>
      </c>
      <c r="E40" s="42">
        <v>33250</v>
      </c>
      <c r="F40" s="33">
        <v>22894</v>
      </c>
      <c r="G40" s="33">
        <v>29077</v>
      </c>
      <c r="H40" s="33">
        <v>64398</v>
      </c>
      <c r="I40" s="33">
        <v>6501</v>
      </c>
    </row>
    <row r="41" spans="1:9" ht="13.5" customHeight="1">
      <c r="A41" s="9"/>
      <c r="B41" s="9">
        <v>5</v>
      </c>
      <c r="C41" s="69"/>
      <c r="D41" s="42">
        <v>8254</v>
      </c>
      <c r="E41" s="42">
        <v>48890</v>
      </c>
      <c r="F41" s="33">
        <v>6291</v>
      </c>
      <c r="G41" s="33">
        <v>34788</v>
      </c>
      <c r="H41" s="33">
        <v>58804</v>
      </c>
      <c r="I41" s="33">
        <v>6268</v>
      </c>
    </row>
    <row r="42" spans="1:9" ht="13.5" customHeight="1">
      <c r="A42" s="9"/>
      <c r="B42" s="9">
        <v>6</v>
      </c>
      <c r="C42" s="69"/>
      <c r="D42" s="42">
        <v>11845</v>
      </c>
      <c r="E42" s="42">
        <v>49304</v>
      </c>
      <c r="F42" s="33">
        <v>6935</v>
      </c>
      <c r="G42" s="33">
        <v>36925</v>
      </c>
      <c r="H42" s="33">
        <v>57452</v>
      </c>
      <c r="I42" s="33">
        <v>5293</v>
      </c>
    </row>
    <row r="43" spans="1:9" ht="13.5" customHeight="1">
      <c r="A43" s="9"/>
      <c r="B43" s="9">
        <v>7</v>
      </c>
      <c r="C43" s="69"/>
      <c r="D43" s="42">
        <v>16013</v>
      </c>
      <c r="E43" s="42">
        <v>31564</v>
      </c>
      <c r="F43" s="33">
        <v>7847</v>
      </c>
      <c r="G43" s="33">
        <v>33158</v>
      </c>
      <c r="H43" s="33">
        <v>64961</v>
      </c>
      <c r="I43" s="33">
        <v>11790</v>
      </c>
    </row>
    <row r="44" spans="1:9" ht="13.5" customHeight="1">
      <c r="A44" s="9"/>
      <c r="B44" s="9">
        <v>8</v>
      </c>
      <c r="C44" s="69"/>
      <c r="D44" s="42">
        <v>14952</v>
      </c>
      <c r="E44" s="42">
        <v>53163</v>
      </c>
      <c r="F44" s="33">
        <v>7144</v>
      </c>
      <c r="G44" s="33">
        <v>43797</v>
      </c>
      <c r="H44" s="33">
        <v>69114</v>
      </c>
      <c r="I44" s="33">
        <v>10393</v>
      </c>
    </row>
    <row r="45" spans="1:9" ht="13.5" customHeight="1">
      <c r="A45" s="9"/>
      <c r="B45" s="9">
        <v>9</v>
      </c>
      <c r="C45" s="69"/>
      <c r="D45" s="42">
        <v>13186</v>
      </c>
      <c r="E45" s="42">
        <v>52721</v>
      </c>
      <c r="F45" s="33">
        <v>7213</v>
      </c>
      <c r="G45" s="33">
        <v>42610</v>
      </c>
      <c r="H45" s="33">
        <v>84376</v>
      </c>
      <c r="I45" s="33">
        <v>9670</v>
      </c>
    </row>
    <row r="46" spans="1:9" ht="13.5" customHeight="1">
      <c r="A46" s="9"/>
      <c r="B46" s="9">
        <v>10</v>
      </c>
      <c r="C46" s="69"/>
      <c r="D46" s="42">
        <v>10722</v>
      </c>
      <c r="E46" s="42">
        <v>32048</v>
      </c>
      <c r="F46" s="33">
        <v>17194</v>
      </c>
      <c r="G46" s="33">
        <v>35987</v>
      </c>
      <c r="H46" s="33">
        <v>81555</v>
      </c>
      <c r="I46" s="33">
        <v>8827</v>
      </c>
    </row>
    <row r="47" spans="1:9" ht="13.5" customHeight="1">
      <c r="A47" s="9"/>
      <c r="B47" s="9">
        <v>11</v>
      </c>
      <c r="C47" s="69"/>
      <c r="D47" s="42">
        <v>12032</v>
      </c>
      <c r="E47" s="42">
        <v>40545</v>
      </c>
      <c r="F47" s="33">
        <v>27762</v>
      </c>
      <c r="G47" s="33">
        <v>37464</v>
      </c>
      <c r="H47" s="33">
        <v>70603</v>
      </c>
      <c r="I47" s="33">
        <v>10213</v>
      </c>
    </row>
    <row r="48" spans="1:9" ht="13.5" customHeight="1" thickBot="1">
      <c r="A48" s="72"/>
      <c r="B48" s="72">
        <v>12</v>
      </c>
      <c r="C48" s="137"/>
      <c r="D48" s="42">
        <v>12137</v>
      </c>
      <c r="E48" s="42">
        <v>55282</v>
      </c>
      <c r="F48" s="33">
        <v>7742</v>
      </c>
      <c r="G48" s="33">
        <v>35897</v>
      </c>
      <c r="H48" s="33">
        <v>82103</v>
      </c>
      <c r="I48" s="33">
        <v>18192</v>
      </c>
    </row>
    <row r="49" spans="1:9" ht="12.75" customHeight="1">
      <c r="A49" s="1" t="s">
        <v>47</v>
      </c>
      <c r="B49" s="24"/>
      <c r="C49" s="24"/>
      <c r="D49" s="101"/>
      <c r="E49" s="101"/>
      <c r="F49" s="101"/>
      <c r="G49" s="101"/>
      <c r="H49" s="101"/>
      <c r="I49" s="101"/>
    </row>
    <row r="50" spans="1:9" ht="15" customHeight="1">
      <c r="A50" s="15" t="s">
        <v>48</v>
      </c>
      <c r="B50" s="15"/>
      <c r="C50" s="15"/>
      <c r="D50" s="42"/>
      <c r="E50" s="42"/>
      <c r="F50" s="42"/>
      <c r="G50" s="42"/>
      <c r="H50" s="42"/>
      <c r="I50" s="42"/>
    </row>
    <row r="51" ht="12.75" customHeight="1">
      <c r="A51" s="15" t="s">
        <v>49</v>
      </c>
    </row>
  </sheetData>
  <sheetProtection/>
  <mergeCells count="16">
    <mergeCell ref="A5:C8"/>
    <mergeCell ref="A27:C30"/>
    <mergeCell ref="G28:G30"/>
    <mergeCell ref="G6:G8"/>
    <mergeCell ref="D5:D8"/>
    <mergeCell ref="D27:H27"/>
    <mergeCell ref="A1:I1"/>
    <mergeCell ref="E6:E8"/>
    <mergeCell ref="F6:F8"/>
    <mergeCell ref="E28:E30"/>
    <mergeCell ref="F28:F30"/>
    <mergeCell ref="H6:H8"/>
    <mergeCell ref="I6:I8"/>
    <mergeCell ref="D28:D30"/>
    <mergeCell ref="I27:I30"/>
    <mergeCell ref="H28:H30"/>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5.xml><?xml version="1.0" encoding="utf-8"?>
<worksheet xmlns="http://schemas.openxmlformats.org/spreadsheetml/2006/main" xmlns:r="http://schemas.openxmlformats.org/officeDocument/2006/relationships">
  <dimension ref="A1:N55"/>
  <sheetViews>
    <sheetView showGridLines="0" zoomScalePageLayoutView="0" workbookViewId="0" topLeftCell="A1">
      <selection activeCell="A1" sqref="A1:M1"/>
    </sheetView>
  </sheetViews>
  <sheetFormatPr defaultColWidth="12.00390625" defaultRowHeight="12.75" customHeight="1"/>
  <cols>
    <col min="1" max="1" width="4.25390625" style="1" customWidth="1"/>
    <col min="2" max="2" width="2.75390625" style="1" customWidth="1"/>
    <col min="3" max="3" width="5.625" style="1" customWidth="1"/>
    <col min="4" max="4" width="7.625" style="1" customWidth="1"/>
    <col min="5" max="5" width="7.125" style="1" customWidth="1"/>
    <col min="6" max="7" width="6.50390625" style="1" customWidth="1"/>
    <col min="8" max="8" width="7.625" style="1" customWidth="1"/>
    <col min="9" max="9" width="6.50390625" style="1" customWidth="1"/>
    <col min="10" max="10" width="7.625" style="1" customWidth="1"/>
    <col min="11" max="11" width="6.50390625" style="1" customWidth="1"/>
    <col min="12" max="12" width="7.50390625" style="1" bestFit="1" customWidth="1"/>
    <col min="13" max="13" width="5.625" style="1" customWidth="1"/>
    <col min="14" max="16384" width="12.00390625" style="1" customWidth="1"/>
  </cols>
  <sheetData>
    <row r="1" spans="1:13" s="139" customFormat="1" ht="25.5" customHeight="1">
      <c r="A1" s="312" t="s">
        <v>50</v>
      </c>
      <c r="B1" s="312"/>
      <c r="C1" s="312"/>
      <c r="D1" s="312"/>
      <c r="E1" s="312"/>
      <c r="F1" s="312"/>
      <c r="G1" s="312"/>
      <c r="H1" s="312"/>
      <c r="I1" s="312"/>
      <c r="J1" s="312"/>
      <c r="K1" s="312"/>
      <c r="L1" s="312"/>
      <c r="M1" s="312"/>
    </row>
    <row r="2" spans="4:14" ht="12.75" customHeight="1">
      <c r="D2" s="33"/>
      <c r="E2" s="33"/>
      <c r="F2" s="33"/>
      <c r="G2" s="33"/>
      <c r="H2" s="33"/>
      <c r="I2" s="33"/>
      <c r="J2" s="33"/>
      <c r="K2" s="33"/>
      <c r="L2" s="33"/>
      <c r="M2" s="33"/>
      <c r="N2" s="139"/>
    </row>
    <row r="3" spans="1:14" ht="12.75" customHeight="1">
      <c r="A3" s="309" t="s">
        <v>300</v>
      </c>
      <c r="B3" s="309"/>
      <c r="C3" s="309"/>
      <c r="D3" s="309"/>
      <c r="E3" s="309"/>
      <c r="F3" s="309"/>
      <c r="G3" s="309"/>
      <c r="H3" s="309"/>
      <c r="I3" s="309"/>
      <c r="J3" s="309"/>
      <c r="K3" s="309"/>
      <c r="L3" s="33"/>
      <c r="N3" s="139"/>
    </row>
    <row r="4" spans="1:14" ht="15" customHeight="1" thickBot="1">
      <c r="A4" s="315" t="s">
        <v>297</v>
      </c>
      <c r="B4" s="315"/>
      <c r="C4" s="315"/>
      <c r="D4" s="315"/>
      <c r="E4" s="315"/>
      <c r="F4" s="315"/>
      <c r="G4" s="315"/>
      <c r="H4" s="315"/>
      <c r="I4" s="315"/>
      <c r="J4" s="315"/>
      <c r="K4" s="315"/>
      <c r="L4" s="318" t="s">
        <v>16</v>
      </c>
      <c r="M4" s="318"/>
      <c r="N4" s="139"/>
    </row>
    <row r="5" spans="1:14" ht="12.75" customHeight="1">
      <c r="A5" s="24"/>
      <c r="B5" s="24"/>
      <c r="C5" s="24"/>
      <c r="D5" s="100"/>
      <c r="E5" s="101"/>
      <c r="F5" s="101"/>
      <c r="G5" s="101"/>
      <c r="H5" s="100"/>
      <c r="I5" s="101"/>
      <c r="J5" s="101"/>
      <c r="K5" s="101"/>
      <c r="L5" s="101"/>
      <c r="M5" s="101"/>
      <c r="N5" s="139"/>
    </row>
    <row r="6" spans="4:14" ht="12.75" customHeight="1">
      <c r="D6" s="140"/>
      <c r="E6" s="33"/>
      <c r="F6" s="33"/>
      <c r="G6" s="33"/>
      <c r="H6" s="140"/>
      <c r="I6" s="141"/>
      <c r="J6" s="142"/>
      <c r="K6" s="142"/>
      <c r="L6" s="142"/>
      <c r="M6" s="142"/>
      <c r="N6" s="139"/>
    </row>
    <row r="7" spans="1:14" ht="12.75" customHeight="1">
      <c r="A7" s="313" t="s">
        <v>51</v>
      </c>
      <c r="B7" s="313"/>
      <c r="C7" s="275"/>
      <c r="D7" s="135" t="s">
        <v>52</v>
      </c>
      <c r="E7" s="280" t="s">
        <v>164</v>
      </c>
      <c r="F7" s="286" t="s">
        <v>53</v>
      </c>
      <c r="G7" s="280" t="s">
        <v>54</v>
      </c>
      <c r="H7" s="135" t="s">
        <v>55</v>
      </c>
      <c r="I7" s="135" t="s">
        <v>165</v>
      </c>
      <c r="J7" s="141"/>
      <c r="K7" s="142"/>
      <c r="L7" s="142"/>
      <c r="M7" s="142"/>
      <c r="N7" s="139"/>
    </row>
    <row r="8" spans="4:14" ht="12.75" customHeight="1">
      <c r="D8" s="140"/>
      <c r="E8" s="281"/>
      <c r="F8" s="287"/>
      <c r="G8" s="281"/>
      <c r="H8" s="140"/>
      <c r="I8" s="140"/>
      <c r="J8" s="135" t="s">
        <v>243</v>
      </c>
      <c r="K8" s="280" t="s">
        <v>244</v>
      </c>
      <c r="L8" s="280" t="s">
        <v>245</v>
      </c>
      <c r="M8" s="288" t="s">
        <v>246</v>
      </c>
      <c r="N8" s="139"/>
    </row>
    <row r="9" spans="4:14" ht="12.75" customHeight="1">
      <c r="D9" s="140"/>
      <c r="E9" s="281"/>
      <c r="F9" s="287"/>
      <c r="G9" s="281"/>
      <c r="H9" s="140"/>
      <c r="I9" s="140"/>
      <c r="J9" s="135"/>
      <c r="K9" s="281"/>
      <c r="L9" s="281"/>
      <c r="M9" s="310"/>
      <c r="N9" s="139"/>
    </row>
    <row r="10" spans="2:14" ht="12.75" customHeight="1">
      <c r="B10" s="15"/>
      <c r="D10" s="140"/>
      <c r="E10" s="314"/>
      <c r="F10" s="287"/>
      <c r="G10" s="314"/>
      <c r="H10" s="140"/>
      <c r="I10" s="140"/>
      <c r="J10" s="143"/>
      <c r="K10" s="314"/>
      <c r="L10" s="314"/>
      <c r="M10" s="311"/>
      <c r="N10" s="139"/>
    </row>
    <row r="11" spans="1:14" ht="12.75" customHeight="1">
      <c r="A11" s="109" t="s">
        <v>118</v>
      </c>
      <c r="B11" s="36">
        <v>18</v>
      </c>
      <c r="C11" s="38" t="s">
        <v>56</v>
      </c>
      <c r="D11" s="193">
        <v>1057980</v>
      </c>
      <c r="E11" s="194">
        <v>538744</v>
      </c>
      <c r="F11" s="194">
        <v>436546</v>
      </c>
      <c r="G11" s="194">
        <v>82691</v>
      </c>
      <c r="H11" s="194">
        <v>1057980</v>
      </c>
      <c r="I11" s="194">
        <v>433544</v>
      </c>
      <c r="J11" s="194">
        <v>343339</v>
      </c>
      <c r="K11" s="194">
        <v>65364</v>
      </c>
      <c r="L11" s="194">
        <v>22867</v>
      </c>
      <c r="M11" s="194">
        <v>20639</v>
      </c>
      <c r="N11" s="139"/>
    </row>
    <row r="12" spans="1:14" ht="12.75" customHeight="1">
      <c r="A12" s="10"/>
      <c r="B12" s="3">
        <v>19</v>
      </c>
      <c r="D12" s="195">
        <v>1049597</v>
      </c>
      <c r="E12" s="180">
        <v>560193</v>
      </c>
      <c r="F12" s="180">
        <v>414883</v>
      </c>
      <c r="G12" s="180">
        <v>74521</v>
      </c>
      <c r="H12" s="180">
        <v>1049597</v>
      </c>
      <c r="I12" s="180">
        <v>421640</v>
      </c>
      <c r="J12" s="180">
        <v>330051</v>
      </c>
      <c r="K12" s="180">
        <v>62435</v>
      </c>
      <c r="L12" s="180">
        <v>23394</v>
      </c>
      <c r="M12" s="180">
        <v>20434</v>
      </c>
      <c r="N12" s="139"/>
    </row>
    <row r="13" spans="1:14" ht="12.75" customHeight="1">
      <c r="A13" s="10"/>
      <c r="B13" s="3">
        <v>20</v>
      </c>
      <c r="D13" s="195">
        <v>985987</v>
      </c>
      <c r="E13" s="180">
        <v>526644</v>
      </c>
      <c r="F13" s="180">
        <v>383470</v>
      </c>
      <c r="G13" s="180">
        <v>75874</v>
      </c>
      <c r="H13" s="180">
        <v>985987</v>
      </c>
      <c r="I13" s="180">
        <v>435561</v>
      </c>
      <c r="J13" s="180">
        <v>344898</v>
      </c>
      <c r="K13" s="180">
        <v>68542</v>
      </c>
      <c r="L13" s="180">
        <v>19112</v>
      </c>
      <c r="M13" s="180">
        <v>21867</v>
      </c>
      <c r="N13" s="139"/>
    </row>
    <row r="14" spans="1:14" ht="12.75" customHeight="1">
      <c r="A14" s="10"/>
      <c r="B14" s="3">
        <v>21</v>
      </c>
      <c r="D14" s="195">
        <v>962649</v>
      </c>
      <c r="E14" s="180">
        <v>520783</v>
      </c>
      <c r="F14" s="180">
        <v>377525</v>
      </c>
      <c r="G14" s="180">
        <v>64342</v>
      </c>
      <c r="H14" s="180">
        <v>962649</v>
      </c>
      <c r="I14" s="180">
        <v>403493</v>
      </c>
      <c r="J14" s="180">
        <v>314892</v>
      </c>
      <c r="K14" s="180">
        <v>63140</v>
      </c>
      <c r="L14" s="180">
        <v>23717</v>
      </c>
      <c r="M14" s="180">
        <v>19330</v>
      </c>
      <c r="N14" s="139"/>
    </row>
    <row r="15" spans="1:14" s="13" customFormat="1" ht="12.75" customHeight="1">
      <c r="A15" s="14"/>
      <c r="B15" s="39">
        <v>22</v>
      </c>
      <c r="D15" s="196">
        <v>1063041</v>
      </c>
      <c r="E15" s="198">
        <v>551348</v>
      </c>
      <c r="F15" s="198">
        <v>445992</v>
      </c>
      <c r="G15" s="198">
        <v>65701</v>
      </c>
      <c r="H15" s="198">
        <v>1063041</v>
      </c>
      <c r="I15" s="198">
        <v>427139</v>
      </c>
      <c r="J15" s="198">
        <v>333236</v>
      </c>
      <c r="K15" s="198">
        <v>66685</v>
      </c>
      <c r="L15" s="198">
        <v>25219</v>
      </c>
      <c r="M15" s="198">
        <v>21368</v>
      </c>
      <c r="N15" s="139"/>
    </row>
    <row r="16" spans="1:14" ht="12.75" customHeight="1">
      <c r="A16" s="10"/>
      <c r="B16" s="39"/>
      <c r="D16" s="144"/>
      <c r="E16" s="145"/>
      <c r="F16" s="145"/>
      <c r="G16" s="145"/>
      <c r="H16" s="145"/>
      <c r="I16" s="145"/>
      <c r="J16" s="145"/>
      <c r="K16" s="145"/>
      <c r="L16" s="145"/>
      <c r="M16" s="145"/>
      <c r="N16" s="139"/>
    </row>
    <row r="17" spans="1:14" ht="12.75" customHeight="1">
      <c r="A17" s="10" t="s">
        <v>260</v>
      </c>
      <c r="B17" s="10">
        <v>1</v>
      </c>
      <c r="C17" s="1" t="s">
        <v>24</v>
      </c>
      <c r="D17" s="195">
        <v>1045937</v>
      </c>
      <c r="E17" s="180">
        <v>481158</v>
      </c>
      <c r="F17" s="180">
        <v>465878</v>
      </c>
      <c r="G17" s="180">
        <v>98901</v>
      </c>
      <c r="H17" s="180">
        <v>1045937</v>
      </c>
      <c r="I17" s="180">
        <v>429437</v>
      </c>
      <c r="J17" s="145">
        <v>350654</v>
      </c>
      <c r="K17" s="145">
        <v>69931</v>
      </c>
      <c r="L17" s="145">
        <v>21395</v>
      </c>
      <c r="M17" s="145">
        <v>23587</v>
      </c>
      <c r="N17" s="139"/>
    </row>
    <row r="18" spans="1:14" ht="12.75" customHeight="1">
      <c r="A18" s="10"/>
      <c r="B18" s="10">
        <v>2</v>
      </c>
      <c r="D18" s="195">
        <v>1072746</v>
      </c>
      <c r="E18" s="180">
        <v>506189</v>
      </c>
      <c r="F18" s="180">
        <v>506304</v>
      </c>
      <c r="G18" s="180">
        <v>60254</v>
      </c>
      <c r="H18" s="180">
        <v>1072746</v>
      </c>
      <c r="I18" s="180">
        <v>441698</v>
      </c>
      <c r="J18" s="145">
        <v>360140</v>
      </c>
      <c r="K18" s="145">
        <v>60761</v>
      </c>
      <c r="L18" s="145">
        <v>20095</v>
      </c>
      <c r="M18" s="145">
        <v>24692</v>
      </c>
      <c r="N18" s="139"/>
    </row>
    <row r="19" spans="1:14" ht="12.75" customHeight="1">
      <c r="A19" s="10"/>
      <c r="B19" s="10">
        <v>3</v>
      </c>
      <c r="D19" s="195">
        <v>864643</v>
      </c>
      <c r="E19" s="180">
        <v>472992</v>
      </c>
      <c r="F19" s="180">
        <v>325261</v>
      </c>
      <c r="G19" s="180">
        <v>66389</v>
      </c>
      <c r="H19" s="180">
        <v>864643</v>
      </c>
      <c r="I19" s="180">
        <v>379721</v>
      </c>
      <c r="J19" s="145">
        <v>299637</v>
      </c>
      <c r="K19" s="145">
        <v>64214</v>
      </c>
      <c r="L19" s="145">
        <v>33092</v>
      </c>
      <c r="M19" s="145">
        <v>23617</v>
      </c>
      <c r="N19" s="139"/>
    </row>
    <row r="20" spans="1:14" ht="12.75" customHeight="1">
      <c r="A20" s="10"/>
      <c r="B20" s="10">
        <v>4</v>
      </c>
      <c r="D20" s="195">
        <v>928890</v>
      </c>
      <c r="E20" s="180">
        <v>467973</v>
      </c>
      <c r="F20" s="180">
        <v>384558</v>
      </c>
      <c r="G20" s="180">
        <v>76359</v>
      </c>
      <c r="H20" s="180">
        <v>928890</v>
      </c>
      <c r="I20" s="180">
        <v>427123</v>
      </c>
      <c r="J20" s="145">
        <v>332923</v>
      </c>
      <c r="K20" s="145">
        <v>65542</v>
      </c>
      <c r="L20" s="145">
        <v>19174</v>
      </c>
      <c r="M20" s="145">
        <v>22304</v>
      </c>
      <c r="N20" s="139"/>
    </row>
    <row r="21" spans="1:14" ht="12.75" customHeight="1">
      <c r="A21" s="10"/>
      <c r="B21" s="10">
        <v>5</v>
      </c>
      <c r="D21" s="195">
        <v>838749</v>
      </c>
      <c r="E21" s="180">
        <v>400641</v>
      </c>
      <c r="F21" s="180">
        <v>351220</v>
      </c>
      <c r="G21" s="180">
        <v>86887</v>
      </c>
      <c r="H21" s="180">
        <v>838749</v>
      </c>
      <c r="I21" s="180">
        <v>404781</v>
      </c>
      <c r="J21" s="145">
        <v>309226</v>
      </c>
      <c r="K21" s="145">
        <v>68240</v>
      </c>
      <c r="L21" s="145">
        <v>21399</v>
      </c>
      <c r="M21" s="145">
        <v>20309</v>
      </c>
      <c r="N21" s="139"/>
    </row>
    <row r="22" spans="1:14" ht="12.75" customHeight="1">
      <c r="A22" s="10"/>
      <c r="B22" s="10">
        <v>6</v>
      </c>
      <c r="D22" s="195">
        <v>1176474</v>
      </c>
      <c r="E22" s="180">
        <v>746071</v>
      </c>
      <c r="F22" s="180">
        <v>371345</v>
      </c>
      <c r="G22" s="180">
        <v>59058</v>
      </c>
      <c r="H22" s="180">
        <v>1176474</v>
      </c>
      <c r="I22" s="180">
        <v>455409</v>
      </c>
      <c r="J22" s="145">
        <v>324051</v>
      </c>
      <c r="K22" s="145">
        <v>65020</v>
      </c>
      <c r="L22" s="145">
        <v>25609</v>
      </c>
      <c r="M22" s="145">
        <v>18379</v>
      </c>
      <c r="N22" s="139"/>
    </row>
    <row r="23" spans="1:13" ht="12.75" customHeight="1">
      <c r="A23" s="10"/>
      <c r="B23" s="10">
        <v>7</v>
      </c>
      <c r="D23" s="195">
        <v>1156121</v>
      </c>
      <c r="E23" s="180">
        <v>668408</v>
      </c>
      <c r="F23" s="180">
        <v>416000</v>
      </c>
      <c r="G23" s="180">
        <v>71713</v>
      </c>
      <c r="H23" s="180">
        <v>1156121</v>
      </c>
      <c r="I23" s="180">
        <v>414194</v>
      </c>
      <c r="J23" s="145">
        <v>304634</v>
      </c>
      <c r="K23" s="145">
        <v>67794</v>
      </c>
      <c r="L23" s="145">
        <v>34482</v>
      </c>
      <c r="M23" s="145">
        <v>17498</v>
      </c>
    </row>
    <row r="24" spans="1:13" ht="12.75" customHeight="1">
      <c r="A24" s="10"/>
      <c r="B24" s="10">
        <v>8</v>
      </c>
      <c r="D24" s="195">
        <v>1182471</v>
      </c>
      <c r="E24" s="180">
        <v>500016</v>
      </c>
      <c r="F24" s="180">
        <v>613254</v>
      </c>
      <c r="G24" s="180">
        <v>69201</v>
      </c>
      <c r="H24" s="180">
        <v>1182471</v>
      </c>
      <c r="I24" s="180">
        <v>406292</v>
      </c>
      <c r="J24" s="145">
        <v>323984</v>
      </c>
      <c r="K24" s="145">
        <v>71668</v>
      </c>
      <c r="L24" s="145">
        <v>23046</v>
      </c>
      <c r="M24" s="145">
        <v>19774</v>
      </c>
    </row>
    <row r="25" spans="1:13" ht="12.75" customHeight="1">
      <c r="A25" s="10"/>
      <c r="B25" s="10">
        <v>9</v>
      </c>
      <c r="D25" s="195">
        <v>1016853</v>
      </c>
      <c r="E25" s="180">
        <v>448107</v>
      </c>
      <c r="F25" s="180">
        <v>518777</v>
      </c>
      <c r="G25" s="180">
        <v>49969</v>
      </c>
      <c r="H25" s="180">
        <v>1016853</v>
      </c>
      <c r="I25" s="180">
        <v>419973</v>
      </c>
      <c r="J25" s="145">
        <v>349089</v>
      </c>
      <c r="K25" s="145">
        <v>67936</v>
      </c>
      <c r="L25" s="145">
        <v>21821</v>
      </c>
      <c r="M25" s="145">
        <v>22415</v>
      </c>
    </row>
    <row r="26" spans="1:13" ht="12.75" customHeight="1">
      <c r="A26" s="10"/>
      <c r="B26" s="10">
        <v>10</v>
      </c>
      <c r="D26" s="195">
        <v>963731</v>
      </c>
      <c r="E26" s="180">
        <v>507605</v>
      </c>
      <c r="F26" s="180">
        <v>403131</v>
      </c>
      <c r="G26" s="180">
        <v>52995</v>
      </c>
      <c r="H26" s="180">
        <v>963731</v>
      </c>
      <c r="I26" s="180">
        <v>413121</v>
      </c>
      <c r="J26" s="145">
        <v>337860</v>
      </c>
      <c r="K26" s="145">
        <v>67390</v>
      </c>
      <c r="L26" s="145">
        <v>24144</v>
      </c>
      <c r="M26" s="145">
        <v>20748</v>
      </c>
    </row>
    <row r="27" spans="1:13" ht="12.75" customHeight="1">
      <c r="A27" s="10"/>
      <c r="B27" s="10">
        <v>11</v>
      </c>
      <c r="D27" s="195">
        <v>858365</v>
      </c>
      <c r="E27" s="180">
        <v>431212</v>
      </c>
      <c r="F27" s="180">
        <v>371455</v>
      </c>
      <c r="G27" s="180">
        <v>55698</v>
      </c>
      <c r="H27" s="180">
        <v>858365</v>
      </c>
      <c r="I27" s="180">
        <v>420052</v>
      </c>
      <c r="J27" s="145">
        <v>342773</v>
      </c>
      <c r="K27" s="145">
        <v>62949</v>
      </c>
      <c r="L27" s="145">
        <v>31631</v>
      </c>
      <c r="M27" s="145">
        <v>20102</v>
      </c>
    </row>
    <row r="28" spans="1:13" ht="12.75" customHeight="1" thickBot="1">
      <c r="A28" s="10"/>
      <c r="B28" s="10">
        <v>12</v>
      </c>
      <c r="D28" s="199">
        <v>1651510</v>
      </c>
      <c r="E28" s="180">
        <v>985803</v>
      </c>
      <c r="F28" s="180">
        <v>624718</v>
      </c>
      <c r="G28" s="180">
        <v>40989</v>
      </c>
      <c r="H28" s="180">
        <v>1651510</v>
      </c>
      <c r="I28" s="180">
        <v>513863</v>
      </c>
      <c r="J28" s="145">
        <v>363865</v>
      </c>
      <c r="K28" s="145">
        <v>68775</v>
      </c>
      <c r="L28" s="145">
        <v>26744</v>
      </c>
      <c r="M28" s="145">
        <v>22988</v>
      </c>
    </row>
    <row r="29" spans="1:13" ht="12.75" customHeight="1">
      <c r="A29" s="24"/>
      <c r="B29" s="24"/>
      <c r="C29" s="24"/>
      <c r="D29" s="100"/>
      <c r="E29" s="101"/>
      <c r="F29" s="101"/>
      <c r="G29" s="101"/>
      <c r="H29" s="101"/>
      <c r="I29" s="101"/>
      <c r="J29" s="101"/>
      <c r="K29" s="101"/>
      <c r="L29" s="101"/>
      <c r="M29" s="101"/>
    </row>
    <row r="30" spans="4:13" ht="12.75" customHeight="1">
      <c r="D30" s="147"/>
      <c r="E30" s="148"/>
      <c r="F30" s="148"/>
      <c r="G30" s="148"/>
      <c r="H30" s="148"/>
      <c r="I30" s="148"/>
      <c r="J30" s="148"/>
      <c r="K30" s="148"/>
      <c r="L30" s="286" t="s">
        <v>298</v>
      </c>
      <c r="M30" s="316" t="s">
        <v>166</v>
      </c>
    </row>
    <row r="31" spans="1:13" ht="12.75" customHeight="1">
      <c r="A31" s="313" t="s">
        <v>247</v>
      </c>
      <c r="B31" s="313"/>
      <c r="C31" s="275"/>
      <c r="D31" s="140"/>
      <c r="E31" s="42"/>
      <c r="F31" s="26"/>
      <c r="G31" s="26"/>
      <c r="H31" s="26"/>
      <c r="I31" s="26"/>
      <c r="J31" s="42"/>
      <c r="K31" s="288" t="s">
        <v>248</v>
      </c>
      <c r="L31" s="287"/>
      <c r="M31" s="304"/>
    </row>
    <row r="32" spans="4:13" ht="12.75" customHeight="1">
      <c r="D32" s="286" t="s">
        <v>249</v>
      </c>
      <c r="E32" s="286" t="s">
        <v>250</v>
      </c>
      <c r="F32" s="280" t="s">
        <v>161</v>
      </c>
      <c r="G32" s="286" t="s">
        <v>251</v>
      </c>
      <c r="H32" s="280" t="s">
        <v>252</v>
      </c>
      <c r="I32" s="280" t="s">
        <v>163</v>
      </c>
      <c r="J32" s="288" t="s">
        <v>253</v>
      </c>
      <c r="K32" s="289"/>
      <c r="L32" s="287"/>
      <c r="M32" s="304"/>
    </row>
    <row r="33" spans="4:13" ht="12.75" customHeight="1">
      <c r="D33" s="287"/>
      <c r="E33" s="287"/>
      <c r="F33" s="281"/>
      <c r="G33" s="281"/>
      <c r="H33" s="281"/>
      <c r="I33" s="281"/>
      <c r="J33" s="289"/>
      <c r="K33" s="289"/>
      <c r="L33" s="287"/>
      <c r="M33" s="304"/>
    </row>
    <row r="34" spans="2:13" ht="12.75" customHeight="1">
      <c r="B34" s="15"/>
      <c r="D34" s="287"/>
      <c r="E34" s="287"/>
      <c r="F34" s="281"/>
      <c r="G34" s="281"/>
      <c r="H34" s="281"/>
      <c r="I34" s="281"/>
      <c r="J34" s="289"/>
      <c r="K34" s="289"/>
      <c r="L34" s="319"/>
      <c r="M34" s="317"/>
    </row>
    <row r="35" spans="1:13" ht="12.75" customHeight="1">
      <c r="A35" s="109" t="s">
        <v>118</v>
      </c>
      <c r="B35" s="36">
        <v>18</v>
      </c>
      <c r="C35" s="38" t="s">
        <v>56</v>
      </c>
      <c r="D35" s="193">
        <v>10019</v>
      </c>
      <c r="E35" s="194">
        <v>15191</v>
      </c>
      <c r="F35" s="194">
        <v>13157</v>
      </c>
      <c r="G35" s="194">
        <v>58123</v>
      </c>
      <c r="H35" s="194">
        <v>12435</v>
      </c>
      <c r="I35" s="194">
        <v>36358</v>
      </c>
      <c r="J35" s="194">
        <v>89187</v>
      </c>
      <c r="K35" s="194">
        <v>90205</v>
      </c>
      <c r="L35" s="200">
        <v>540974</v>
      </c>
      <c r="M35" s="200">
        <v>83462</v>
      </c>
    </row>
    <row r="36" spans="1:13" ht="12.75" customHeight="1">
      <c r="A36" s="10"/>
      <c r="B36" s="3">
        <v>19</v>
      </c>
      <c r="D36" s="195">
        <v>9399</v>
      </c>
      <c r="E36" s="200">
        <v>12940</v>
      </c>
      <c r="F36" s="180">
        <v>11238</v>
      </c>
      <c r="G36" s="180">
        <v>51190</v>
      </c>
      <c r="H36" s="180">
        <v>12546</v>
      </c>
      <c r="I36" s="180">
        <v>31377</v>
      </c>
      <c r="J36" s="180">
        <v>95100</v>
      </c>
      <c r="K36" s="180">
        <v>91589</v>
      </c>
      <c r="L36" s="180">
        <v>558558</v>
      </c>
      <c r="M36" s="180">
        <v>69399</v>
      </c>
    </row>
    <row r="37" spans="1:13" ht="12.75" customHeight="1">
      <c r="A37" s="10"/>
      <c r="B37" s="3">
        <v>20</v>
      </c>
      <c r="D37" s="195">
        <v>12238</v>
      </c>
      <c r="E37" s="200">
        <v>17382</v>
      </c>
      <c r="F37" s="180">
        <v>14042</v>
      </c>
      <c r="G37" s="180">
        <v>47661</v>
      </c>
      <c r="H37" s="180">
        <v>17487</v>
      </c>
      <c r="I37" s="180">
        <v>40716</v>
      </c>
      <c r="J37" s="180">
        <v>85851</v>
      </c>
      <c r="K37" s="180">
        <v>90663</v>
      </c>
      <c r="L37" s="180">
        <v>476062</v>
      </c>
      <c r="M37" s="180">
        <v>74364</v>
      </c>
    </row>
    <row r="38" spans="1:13" ht="12.75" customHeight="1">
      <c r="A38" s="10"/>
      <c r="B38" s="3">
        <v>21</v>
      </c>
      <c r="D38" s="195">
        <v>9529</v>
      </c>
      <c r="E38" s="200">
        <v>12625</v>
      </c>
      <c r="F38" s="180">
        <v>10544</v>
      </c>
      <c r="G38" s="180">
        <v>48857</v>
      </c>
      <c r="H38" s="180">
        <v>19058</v>
      </c>
      <c r="I38" s="180">
        <v>31183</v>
      </c>
      <c r="J38" s="180">
        <v>76908</v>
      </c>
      <c r="K38" s="180">
        <v>88602</v>
      </c>
      <c r="L38" s="180">
        <v>501300</v>
      </c>
      <c r="M38" s="180">
        <v>57855</v>
      </c>
    </row>
    <row r="39" spans="1:13" s="13" customFormat="1" ht="12.75" customHeight="1">
      <c r="A39" s="14"/>
      <c r="B39" s="39">
        <v>22</v>
      </c>
      <c r="D39" s="196">
        <v>8982</v>
      </c>
      <c r="E39" s="201">
        <v>14539</v>
      </c>
      <c r="F39" s="201">
        <v>10385</v>
      </c>
      <c r="G39" s="198">
        <v>56390</v>
      </c>
      <c r="H39" s="198">
        <v>16974</v>
      </c>
      <c r="I39" s="198">
        <v>33968</v>
      </c>
      <c r="J39" s="198">
        <v>78727</v>
      </c>
      <c r="K39" s="198">
        <v>93902</v>
      </c>
      <c r="L39" s="198">
        <v>577972</v>
      </c>
      <c r="M39" s="198">
        <v>57931</v>
      </c>
    </row>
    <row r="40" spans="1:13" ht="12.75" customHeight="1">
      <c r="A40" s="10"/>
      <c r="B40" s="10"/>
      <c r="D40" s="144"/>
      <c r="E40" s="133"/>
      <c r="F40" s="145"/>
      <c r="G40" s="145"/>
      <c r="H40" s="145"/>
      <c r="I40" s="145"/>
      <c r="J40" s="145"/>
      <c r="K40" s="145"/>
      <c r="L40" s="145"/>
      <c r="M40" s="145"/>
    </row>
    <row r="41" spans="1:13" ht="12.75" customHeight="1">
      <c r="A41" s="10" t="s">
        <v>259</v>
      </c>
      <c r="B41" s="10">
        <v>1</v>
      </c>
      <c r="C41" s="1" t="s">
        <v>24</v>
      </c>
      <c r="D41" s="144">
        <v>7802</v>
      </c>
      <c r="E41" s="133">
        <v>16691</v>
      </c>
      <c r="F41" s="145">
        <v>6543</v>
      </c>
      <c r="G41" s="202">
        <v>77133</v>
      </c>
      <c r="H41" s="202">
        <v>15123</v>
      </c>
      <c r="I41" s="202">
        <v>28756</v>
      </c>
      <c r="J41" s="202">
        <v>83694</v>
      </c>
      <c r="K41" s="202">
        <v>78783</v>
      </c>
      <c r="L41" s="202">
        <v>564997</v>
      </c>
      <c r="M41" s="202">
        <v>51503</v>
      </c>
    </row>
    <row r="42" spans="1:13" ht="12.75" customHeight="1">
      <c r="A42" s="10"/>
      <c r="B42" s="10">
        <v>2</v>
      </c>
      <c r="D42" s="144">
        <v>5394</v>
      </c>
      <c r="E42" s="133">
        <v>9785</v>
      </c>
      <c r="F42" s="145">
        <v>8875</v>
      </c>
      <c r="G42" s="202">
        <v>73544</v>
      </c>
      <c r="H42" s="202">
        <v>19703</v>
      </c>
      <c r="I42" s="202">
        <v>31761</v>
      </c>
      <c r="J42" s="202">
        <v>105531</v>
      </c>
      <c r="K42" s="202">
        <v>81558</v>
      </c>
      <c r="L42" s="202">
        <v>560201</v>
      </c>
      <c r="M42" s="202">
        <v>70847</v>
      </c>
    </row>
    <row r="43" spans="1:13" ht="12.75" customHeight="1">
      <c r="A43" s="10"/>
      <c r="B43" s="10">
        <v>3</v>
      </c>
      <c r="D43" s="144">
        <v>5097</v>
      </c>
      <c r="E43" s="133">
        <v>18032</v>
      </c>
      <c r="F43" s="145">
        <v>9827</v>
      </c>
      <c r="G43" s="202">
        <v>42955</v>
      </c>
      <c r="H43" s="202">
        <v>10713</v>
      </c>
      <c r="I43" s="202">
        <v>29225</v>
      </c>
      <c r="J43" s="202">
        <v>62867</v>
      </c>
      <c r="K43" s="202">
        <v>80083</v>
      </c>
      <c r="L43" s="202">
        <v>420925</v>
      </c>
      <c r="M43" s="202">
        <v>63997</v>
      </c>
    </row>
    <row r="44" spans="1:13" ht="12.75" customHeight="1">
      <c r="A44" s="10"/>
      <c r="B44" s="10">
        <v>4</v>
      </c>
      <c r="D44" s="144">
        <v>9215</v>
      </c>
      <c r="E44" s="133">
        <v>17855</v>
      </c>
      <c r="F44" s="145">
        <v>10773</v>
      </c>
      <c r="G44" s="202">
        <v>42001</v>
      </c>
      <c r="H44" s="202">
        <v>33728</v>
      </c>
      <c r="I44" s="202">
        <v>32580</v>
      </c>
      <c r="J44" s="202">
        <v>79750</v>
      </c>
      <c r="K44" s="202">
        <v>94200</v>
      </c>
      <c r="L44" s="202">
        <v>423592</v>
      </c>
      <c r="M44" s="202">
        <v>78175</v>
      </c>
    </row>
    <row r="45" spans="1:13" ht="12.75" customHeight="1">
      <c r="A45" s="10"/>
      <c r="B45" s="10">
        <v>5</v>
      </c>
      <c r="D45" s="144">
        <v>6931</v>
      </c>
      <c r="E45" s="133">
        <v>13358</v>
      </c>
      <c r="F45" s="145">
        <v>7171</v>
      </c>
      <c r="G45" s="202">
        <v>65396</v>
      </c>
      <c r="H45" s="202">
        <v>9509</v>
      </c>
      <c r="I45" s="202">
        <v>32769</v>
      </c>
      <c r="J45" s="202">
        <v>64145</v>
      </c>
      <c r="K45" s="202">
        <v>95555</v>
      </c>
      <c r="L45" s="202">
        <v>381160</v>
      </c>
      <c r="M45" s="202">
        <v>52808</v>
      </c>
    </row>
    <row r="46" spans="1:13" ht="12.75" customHeight="1">
      <c r="A46" s="10"/>
      <c r="B46" s="10">
        <v>6</v>
      </c>
      <c r="D46" s="144">
        <v>6536</v>
      </c>
      <c r="E46" s="133">
        <v>13281</v>
      </c>
      <c r="F46" s="145">
        <v>9618</v>
      </c>
      <c r="G46" s="202">
        <v>66000</v>
      </c>
      <c r="H46" s="202">
        <v>10246</v>
      </c>
      <c r="I46" s="202">
        <v>41707</v>
      </c>
      <c r="J46" s="202">
        <v>67655</v>
      </c>
      <c r="K46" s="202">
        <v>131358</v>
      </c>
      <c r="L46" s="202">
        <v>659173</v>
      </c>
      <c r="M46" s="202">
        <v>61892</v>
      </c>
    </row>
    <row r="47" spans="1:13" ht="12.75" customHeight="1">
      <c r="A47" s="10"/>
      <c r="B47" s="10">
        <v>7</v>
      </c>
      <c r="D47" s="144">
        <v>10112</v>
      </c>
      <c r="E47" s="133">
        <v>13835</v>
      </c>
      <c r="F47" s="145">
        <v>11883</v>
      </c>
      <c r="G47" s="202">
        <v>33248</v>
      </c>
      <c r="H47" s="202">
        <v>12821</v>
      </c>
      <c r="I47" s="202">
        <v>38723</v>
      </c>
      <c r="J47" s="202">
        <v>64239</v>
      </c>
      <c r="K47" s="202">
        <v>109560</v>
      </c>
      <c r="L47" s="202">
        <v>665430</v>
      </c>
      <c r="M47" s="202">
        <v>76497</v>
      </c>
    </row>
    <row r="48" spans="1:13" ht="12.75" customHeight="1">
      <c r="A48" s="10"/>
      <c r="B48" s="10">
        <v>8</v>
      </c>
      <c r="D48" s="144">
        <v>12892</v>
      </c>
      <c r="E48" s="133">
        <v>11543</v>
      </c>
      <c r="F48" s="145">
        <v>15248</v>
      </c>
      <c r="G48" s="202">
        <v>43589</v>
      </c>
      <c r="H48" s="202">
        <v>11210</v>
      </c>
      <c r="I48" s="202">
        <v>44575</v>
      </c>
      <c r="J48" s="202">
        <v>70438</v>
      </c>
      <c r="K48" s="202">
        <v>82308</v>
      </c>
      <c r="L48" s="202">
        <v>730812</v>
      </c>
      <c r="M48" s="202">
        <v>45367</v>
      </c>
    </row>
    <row r="49" spans="1:13" ht="12.75" customHeight="1">
      <c r="A49" s="10"/>
      <c r="B49" s="10">
        <v>9</v>
      </c>
      <c r="D49" s="144">
        <v>9056</v>
      </c>
      <c r="E49" s="133">
        <v>9395</v>
      </c>
      <c r="F49" s="145">
        <v>9210</v>
      </c>
      <c r="G49" s="202">
        <v>72448</v>
      </c>
      <c r="H49" s="202">
        <v>11550</v>
      </c>
      <c r="I49" s="202">
        <v>29521</v>
      </c>
      <c r="J49" s="202">
        <v>95738</v>
      </c>
      <c r="K49" s="202">
        <v>70884</v>
      </c>
      <c r="L49" s="202">
        <v>547391</v>
      </c>
      <c r="M49" s="202">
        <v>49490</v>
      </c>
    </row>
    <row r="50" spans="1:13" ht="12.75" customHeight="1">
      <c r="A50" s="10"/>
      <c r="B50" s="10">
        <v>10</v>
      </c>
      <c r="D50" s="144">
        <v>9946</v>
      </c>
      <c r="E50" s="133">
        <v>16085</v>
      </c>
      <c r="F50" s="145">
        <v>10086</v>
      </c>
      <c r="G50" s="202">
        <v>37388</v>
      </c>
      <c r="H50" s="202">
        <v>28915</v>
      </c>
      <c r="I50" s="202">
        <v>34126</v>
      </c>
      <c r="J50" s="202">
        <v>89033</v>
      </c>
      <c r="K50" s="202">
        <v>75261</v>
      </c>
      <c r="L50" s="202">
        <v>501873</v>
      </c>
      <c r="M50" s="202">
        <v>48736</v>
      </c>
    </row>
    <row r="51" spans="1:13" ht="12.75" customHeight="1">
      <c r="A51" s="10"/>
      <c r="B51" s="10">
        <v>11</v>
      </c>
      <c r="D51" s="144">
        <v>13970</v>
      </c>
      <c r="E51" s="133">
        <v>13886</v>
      </c>
      <c r="F51" s="145">
        <v>12385</v>
      </c>
      <c r="G51" s="202">
        <v>49501</v>
      </c>
      <c r="H51" s="202">
        <v>29398</v>
      </c>
      <c r="I51" s="202">
        <v>28984</v>
      </c>
      <c r="J51" s="202">
        <v>79967</v>
      </c>
      <c r="K51" s="202">
        <v>77279</v>
      </c>
      <c r="L51" s="202">
        <v>400897</v>
      </c>
      <c r="M51" s="202">
        <v>37417</v>
      </c>
    </row>
    <row r="52" spans="1:13" ht="12.75" customHeight="1" thickBot="1">
      <c r="A52" s="10"/>
      <c r="B52" s="10">
        <v>12</v>
      </c>
      <c r="D52" s="146">
        <v>10836</v>
      </c>
      <c r="E52" s="133">
        <v>20722</v>
      </c>
      <c r="F52" s="145">
        <v>13001</v>
      </c>
      <c r="G52" s="202">
        <v>73474</v>
      </c>
      <c r="H52" s="202">
        <v>10772</v>
      </c>
      <c r="I52" s="202">
        <v>34889</v>
      </c>
      <c r="J52" s="202">
        <v>81665</v>
      </c>
      <c r="K52" s="202">
        <v>149997</v>
      </c>
      <c r="L52" s="202">
        <v>1079211</v>
      </c>
      <c r="M52" s="202">
        <v>58436</v>
      </c>
    </row>
    <row r="53" spans="1:13" ht="12.75" customHeight="1">
      <c r="A53" s="24" t="s">
        <v>57</v>
      </c>
      <c r="B53" s="24"/>
      <c r="C53" s="24"/>
      <c r="D53" s="101"/>
      <c r="E53" s="101"/>
      <c r="F53" s="101"/>
      <c r="G53" s="101"/>
      <c r="H53" s="101"/>
      <c r="I53" s="101"/>
      <c r="J53" s="101"/>
      <c r="K53" s="101"/>
      <c r="L53" s="101"/>
      <c r="M53" s="101"/>
    </row>
    <row r="54" spans="1:13" ht="12.75" customHeight="1">
      <c r="A54" s="15" t="s">
        <v>299</v>
      </c>
      <c r="B54" s="15"/>
      <c r="C54" s="130"/>
      <c r="D54" s="42"/>
      <c r="E54" s="42"/>
      <c r="F54" s="42"/>
      <c r="G54" s="42"/>
      <c r="H54" s="42"/>
      <c r="I54" s="42"/>
      <c r="J54" s="42"/>
      <c r="K54" s="42"/>
      <c r="L54" s="42"/>
      <c r="M54" s="42"/>
    </row>
    <row r="55" ht="12.75" customHeight="1">
      <c r="A55" s="1" t="s">
        <v>254</v>
      </c>
    </row>
  </sheetData>
  <sheetProtection/>
  <mergeCells count="22">
    <mergeCell ref="D32:D34"/>
    <mergeCell ref="L8:L10"/>
    <mergeCell ref="H32:H34"/>
    <mergeCell ref="F32:F34"/>
    <mergeCell ref="G32:G34"/>
    <mergeCell ref="L30:L34"/>
    <mergeCell ref="M30:M34"/>
    <mergeCell ref="L4:M4"/>
    <mergeCell ref="G7:G10"/>
    <mergeCell ref="E7:E10"/>
    <mergeCell ref="J32:J34"/>
    <mergeCell ref="E32:E34"/>
    <mergeCell ref="A3:K3"/>
    <mergeCell ref="M8:M10"/>
    <mergeCell ref="K31:K34"/>
    <mergeCell ref="I32:I34"/>
    <mergeCell ref="A1:M1"/>
    <mergeCell ref="A7:C7"/>
    <mergeCell ref="A31:C31"/>
    <mergeCell ref="F7:F10"/>
    <mergeCell ref="K8:K10"/>
    <mergeCell ref="A4:K4"/>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6.xml><?xml version="1.0" encoding="utf-8"?>
<worksheet xmlns="http://schemas.openxmlformats.org/spreadsheetml/2006/main" xmlns:r="http://schemas.openxmlformats.org/officeDocument/2006/relationships">
  <dimension ref="A1:J33"/>
  <sheetViews>
    <sheetView showGridLines="0" zoomScalePageLayoutView="0" workbookViewId="0" topLeftCell="B1">
      <selection activeCell="A1" sqref="A1:G1"/>
    </sheetView>
  </sheetViews>
  <sheetFormatPr defaultColWidth="12.00390625" defaultRowHeight="21.75" customHeight="1"/>
  <cols>
    <col min="1" max="1" width="4.875" style="28" customWidth="1"/>
    <col min="2" max="2" width="23.375" style="28" customWidth="1"/>
    <col min="3" max="7" width="10.375" style="28" customWidth="1"/>
    <col min="8" max="16384" width="12.00390625" style="28" customWidth="1"/>
  </cols>
  <sheetData>
    <row r="1" spans="1:7" s="149" customFormat="1" ht="25.5" customHeight="1">
      <c r="A1" s="322" t="s">
        <v>58</v>
      </c>
      <c r="B1" s="322"/>
      <c r="C1" s="322"/>
      <c r="D1" s="322"/>
      <c r="E1" s="322"/>
      <c r="F1" s="322"/>
      <c r="G1" s="322"/>
    </row>
    <row r="2" spans="3:7" ht="12.75" customHeight="1">
      <c r="C2" s="150"/>
      <c r="D2" s="150"/>
      <c r="E2" s="150"/>
      <c r="F2" s="150"/>
      <c r="G2" s="150"/>
    </row>
    <row r="3" spans="3:7" ht="12.75" customHeight="1">
      <c r="C3" s="150"/>
      <c r="D3" s="150"/>
      <c r="E3" s="150"/>
      <c r="F3" s="150"/>
      <c r="G3" s="150"/>
    </row>
    <row r="4" spans="1:7" s="1" customFormat="1" ht="18" customHeight="1" thickBot="1">
      <c r="A4" s="40" t="s">
        <v>59</v>
      </c>
      <c r="B4" s="40"/>
      <c r="C4" s="151"/>
      <c r="D4" s="151"/>
      <c r="E4" s="151"/>
      <c r="F4" s="40"/>
      <c r="G4" s="152" t="s">
        <v>60</v>
      </c>
    </row>
    <row r="5" spans="1:8" s="1" customFormat="1" ht="30" customHeight="1">
      <c r="A5" s="320" t="s">
        <v>61</v>
      </c>
      <c r="B5" s="321"/>
      <c r="C5" s="170" t="s">
        <v>264</v>
      </c>
      <c r="D5" s="170" t="s">
        <v>265</v>
      </c>
      <c r="E5" s="170" t="s">
        <v>255</v>
      </c>
      <c r="F5" s="170" t="s">
        <v>256</v>
      </c>
      <c r="G5" s="171" t="s">
        <v>266</v>
      </c>
      <c r="H5" s="15"/>
    </row>
    <row r="6" spans="1:8" s="1" customFormat="1" ht="12" customHeight="1">
      <c r="A6" s="31"/>
      <c r="B6" s="153"/>
      <c r="C6" s="154"/>
      <c r="D6" s="3"/>
      <c r="E6" s="3"/>
      <c r="F6" s="3"/>
      <c r="G6" s="3"/>
      <c r="H6" s="15"/>
    </row>
    <row r="7" spans="1:8" ht="21.75" customHeight="1">
      <c r="A7" s="323" t="s">
        <v>62</v>
      </c>
      <c r="B7" s="323"/>
      <c r="C7" s="155">
        <v>10088</v>
      </c>
      <c r="D7" s="42">
        <v>10542</v>
      </c>
      <c r="E7" s="42">
        <v>9823</v>
      </c>
      <c r="F7" s="42">
        <v>8694</v>
      </c>
      <c r="G7" s="42">
        <v>8758</v>
      </c>
      <c r="H7" s="49"/>
    </row>
    <row r="8" spans="1:7" ht="21.75" customHeight="1">
      <c r="A8" s="31"/>
      <c r="B8" s="31" t="s">
        <v>63</v>
      </c>
      <c r="C8" s="155">
        <v>7906</v>
      </c>
      <c r="D8" s="33">
        <v>8446</v>
      </c>
      <c r="E8" s="33">
        <v>8707</v>
      </c>
      <c r="F8" s="11" t="s">
        <v>267</v>
      </c>
      <c r="G8" s="11" t="s">
        <v>267</v>
      </c>
    </row>
    <row r="9" spans="1:7" ht="21.75" customHeight="1">
      <c r="A9" s="31"/>
      <c r="B9" s="31" t="s">
        <v>64</v>
      </c>
      <c r="C9" s="155">
        <v>128</v>
      </c>
      <c r="D9" s="33">
        <v>99</v>
      </c>
      <c r="E9" s="33">
        <v>108</v>
      </c>
      <c r="F9" s="11" t="s">
        <v>267</v>
      </c>
      <c r="G9" s="11" t="s">
        <v>267</v>
      </c>
    </row>
    <row r="10" spans="1:7" ht="21.75" customHeight="1">
      <c r="A10" s="31"/>
      <c r="B10" s="31" t="s">
        <v>65</v>
      </c>
      <c r="C10" s="155">
        <v>1438</v>
      </c>
      <c r="D10" s="33">
        <v>1409</v>
      </c>
      <c r="E10" s="33">
        <v>985</v>
      </c>
      <c r="F10" s="11" t="s">
        <v>267</v>
      </c>
      <c r="G10" s="11" t="s">
        <v>267</v>
      </c>
    </row>
    <row r="11" spans="1:7" ht="21.75" customHeight="1">
      <c r="A11" s="31"/>
      <c r="B11" s="31" t="s">
        <v>167</v>
      </c>
      <c r="C11" s="155"/>
      <c r="D11" s="33"/>
      <c r="E11" s="33"/>
      <c r="F11" s="33"/>
      <c r="G11" s="33"/>
    </row>
    <row r="12" spans="1:7" ht="21.75" customHeight="1">
      <c r="A12" s="323" t="s">
        <v>66</v>
      </c>
      <c r="B12" s="323"/>
      <c r="C12" s="155">
        <v>250256</v>
      </c>
      <c r="D12" s="33">
        <v>280430</v>
      </c>
      <c r="E12" s="33">
        <v>311434</v>
      </c>
      <c r="F12" s="33">
        <v>311166</v>
      </c>
      <c r="G12" s="33">
        <v>296581</v>
      </c>
    </row>
    <row r="13" spans="1:7" ht="21.75" customHeight="1">
      <c r="A13" s="31"/>
      <c r="B13" s="31" t="s">
        <v>67</v>
      </c>
      <c r="C13" s="155">
        <v>89</v>
      </c>
      <c r="D13" s="33">
        <v>90</v>
      </c>
      <c r="E13" s="33">
        <v>104</v>
      </c>
      <c r="F13" s="33">
        <v>87</v>
      </c>
      <c r="G13" s="33">
        <v>101</v>
      </c>
    </row>
    <row r="14" spans="1:7" ht="21.75" customHeight="1">
      <c r="A14" s="31"/>
      <c r="B14" s="31" t="s">
        <v>68</v>
      </c>
      <c r="C14" s="155">
        <v>202711</v>
      </c>
      <c r="D14" s="33">
        <v>234020</v>
      </c>
      <c r="E14" s="33">
        <v>266481</v>
      </c>
      <c r="F14" s="33">
        <v>275602</v>
      </c>
      <c r="G14" s="33">
        <v>261083</v>
      </c>
    </row>
    <row r="15" spans="1:7" ht="21.75" customHeight="1">
      <c r="A15" s="31"/>
      <c r="B15" s="31" t="s">
        <v>69</v>
      </c>
      <c r="C15" s="155">
        <v>47456</v>
      </c>
      <c r="D15" s="33">
        <v>46320</v>
      </c>
      <c r="E15" s="33">
        <v>44849</v>
      </c>
      <c r="F15" s="33">
        <v>35477</v>
      </c>
      <c r="G15" s="33">
        <v>35397</v>
      </c>
    </row>
    <row r="16" spans="1:7" ht="21.75" customHeight="1">
      <c r="A16" s="31"/>
      <c r="B16" s="31"/>
      <c r="C16" s="155"/>
      <c r="D16" s="33"/>
      <c r="E16" s="33"/>
      <c r="F16" s="33"/>
      <c r="G16" s="33"/>
    </row>
    <row r="17" spans="1:7" ht="21.75" customHeight="1">
      <c r="A17" s="323" t="s">
        <v>70</v>
      </c>
      <c r="B17" s="323"/>
      <c r="C17" s="155">
        <v>894856</v>
      </c>
      <c r="D17" s="42">
        <v>889321</v>
      </c>
      <c r="E17" s="42">
        <v>884903</v>
      </c>
      <c r="F17" s="42">
        <v>882343</v>
      </c>
      <c r="G17" s="42">
        <v>851590</v>
      </c>
    </row>
    <row r="18" spans="1:7" ht="21.75" customHeight="1">
      <c r="A18" s="31"/>
      <c r="B18" s="31" t="s">
        <v>71</v>
      </c>
      <c r="C18" s="155">
        <v>20843</v>
      </c>
      <c r="D18" s="33">
        <v>19308</v>
      </c>
      <c r="E18" s="33">
        <v>18201</v>
      </c>
      <c r="F18" s="33">
        <v>19388</v>
      </c>
      <c r="G18" s="33">
        <v>19374</v>
      </c>
    </row>
    <row r="19" spans="1:7" ht="21.75" customHeight="1">
      <c r="A19" s="31"/>
      <c r="B19" s="31" t="s">
        <v>72</v>
      </c>
      <c r="C19" s="155">
        <v>124630</v>
      </c>
      <c r="D19" s="33">
        <v>113576</v>
      </c>
      <c r="E19" s="33">
        <v>105179</v>
      </c>
      <c r="F19" s="33">
        <v>101290</v>
      </c>
      <c r="G19" s="33">
        <v>100218</v>
      </c>
    </row>
    <row r="20" spans="1:7" ht="21.75" customHeight="1">
      <c r="A20" s="31"/>
      <c r="B20" s="31" t="s">
        <v>73</v>
      </c>
      <c r="C20" s="155">
        <v>92045</v>
      </c>
      <c r="D20" s="33">
        <v>95968</v>
      </c>
      <c r="E20" s="33">
        <v>95744</v>
      </c>
      <c r="F20" s="33">
        <v>92015</v>
      </c>
      <c r="G20" s="33">
        <v>80961</v>
      </c>
    </row>
    <row r="21" spans="1:7" ht="21.75" customHeight="1">
      <c r="A21" s="31"/>
      <c r="B21" s="31" t="s">
        <v>74</v>
      </c>
      <c r="C21" s="155">
        <v>98478</v>
      </c>
      <c r="D21" s="33">
        <v>99025</v>
      </c>
      <c r="E21" s="33">
        <v>97784</v>
      </c>
      <c r="F21" s="33">
        <v>98321</v>
      </c>
      <c r="G21" s="33">
        <v>99770</v>
      </c>
    </row>
    <row r="22" spans="1:7" ht="21.75" customHeight="1">
      <c r="A22" s="31"/>
      <c r="B22" s="31" t="s">
        <v>75</v>
      </c>
      <c r="C22" s="155">
        <v>62850</v>
      </c>
      <c r="D22" s="33">
        <v>60590</v>
      </c>
      <c r="E22" s="33">
        <v>57887</v>
      </c>
      <c r="F22" s="33">
        <v>54669</v>
      </c>
      <c r="G22" s="33">
        <v>47158</v>
      </c>
    </row>
    <row r="23" spans="1:7" ht="21.75" customHeight="1">
      <c r="A23" s="31"/>
      <c r="B23" s="31" t="s">
        <v>76</v>
      </c>
      <c r="C23" s="155">
        <v>293938</v>
      </c>
      <c r="D23" s="33">
        <v>298807</v>
      </c>
      <c r="E23" s="33">
        <v>301279</v>
      </c>
      <c r="F23" s="33">
        <v>309749</v>
      </c>
      <c r="G23" s="33">
        <v>297426</v>
      </c>
    </row>
    <row r="24" spans="1:7" ht="21.75" customHeight="1">
      <c r="A24" s="31"/>
      <c r="B24" s="31" t="s">
        <v>77</v>
      </c>
      <c r="C24" s="155">
        <v>176267</v>
      </c>
      <c r="D24" s="33">
        <v>174923</v>
      </c>
      <c r="E24" s="33">
        <v>179916</v>
      </c>
      <c r="F24" s="33">
        <v>178971</v>
      </c>
      <c r="G24" s="33">
        <v>178348</v>
      </c>
    </row>
    <row r="25" spans="1:7" ht="21.75" customHeight="1">
      <c r="A25" s="31"/>
      <c r="B25" s="52" t="s">
        <v>78</v>
      </c>
      <c r="C25" s="155">
        <v>25805</v>
      </c>
      <c r="D25" s="33">
        <v>27124</v>
      </c>
      <c r="E25" s="33">
        <v>28913</v>
      </c>
      <c r="F25" s="33">
        <v>27940</v>
      </c>
      <c r="G25" s="33">
        <v>28335</v>
      </c>
    </row>
    <row r="26" spans="1:7" ht="21.75" customHeight="1">
      <c r="A26" s="31"/>
      <c r="B26" s="31"/>
      <c r="C26" s="156"/>
      <c r="G26" s="33"/>
    </row>
    <row r="27" spans="1:7" ht="21.75" customHeight="1">
      <c r="A27" s="323" t="s">
        <v>79</v>
      </c>
      <c r="B27" s="323"/>
      <c r="C27" s="155">
        <v>1155199</v>
      </c>
      <c r="D27" s="33">
        <v>1180293</v>
      </c>
      <c r="E27" s="33">
        <v>1206159</v>
      </c>
      <c r="F27" s="33">
        <v>1202203</v>
      </c>
      <c r="G27" s="33">
        <v>1156928</v>
      </c>
    </row>
    <row r="28" spans="1:7" ht="21.75" customHeight="1">
      <c r="A28" s="31"/>
      <c r="B28" s="31"/>
      <c r="C28" s="155"/>
      <c r="D28" s="33"/>
      <c r="E28" s="33"/>
      <c r="F28" s="33"/>
      <c r="G28" s="33"/>
    </row>
    <row r="29" spans="1:10" ht="21.75" customHeight="1">
      <c r="A29" s="31"/>
      <c r="B29" s="31" t="s">
        <v>80</v>
      </c>
      <c r="C29" s="155">
        <v>50758</v>
      </c>
      <c r="D29" s="33">
        <v>53128</v>
      </c>
      <c r="E29" s="33">
        <v>55189</v>
      </c>
      <c r="F29" s="33">
        <v>56896</v>
      </c>
      <c r="G29" s="33">
        <v>52810</v>
      </c>
      <c r="J29" s="157"/>
    </row>
    <row r="30" spans="1:10" ht="21.75" customHeight="1">
      <c r="A30" s="31"/>
      <c r="B30" s="31"/>
      <c r="C30" s="155"/>
      <c r="D30" s="33"/>
      <c r="E30" s="33"/>
      <c r="F30" s="33"/>
      <c r="G30" s="33"/>
      <c r="J30" s="157"/>
    </row>
    <row r="31" spans="1:7" s="160" customFormat="1" ht="21.75" customHeight="1">
      <c r="A31" s="324" t="s">
        <v>81</v>
      </c>
      <c r="B31" s="324"/>
      <c r="C31" s="158">
        <v>1104442</v>
      </c>
      <c r="D31" s="159">
        <v>1127165</v>
      </c>
      <c r="E31" s="159">
        <v>1150970</v>
      </c>
      <c r="F31" s="159">
        <v>1145307</v>
      </c>
      <c r="G31" s="159">
        <v>1104118</v>
      </c>
    </row>
    <row r="32" spans="1:7" ht="12" customHeight="1" thickBot="1">
      <c r="A32" s="32"/>
      <c r="B32" s="32"/>
      <c r="C32" s="161"/>
      <c r="D32" s="33"/>
      <c r="E32" s="33"/>
      <c r="F32" s="33"/>
      <c r="G32" s="33"/>
    </row>
    <row r="33" spans="1:7" ht="18" customHeight="1">
      <c r="A33" s="15" t="s">
        <v>271</v>
      </c>
      <c r="C33" s="101"/>
      <c r="D33" s="101"/>
      <c r="E33" s="101"/>
      <c r="F33" s="101"/>
      <c r="G33" s="101"/>
    </row>
  </sheetData>
  <sheetProtection/>
  <mergeCells count="7">
    <mergeCell ref="A5:B5"/>
    <mergeCell ref="A1:G1"/>
    <mergeCell ref="A27:B27"/>
    <mergeCell ref="A31:B31"/>
    <mergeCell ref="A7:B7"/>
    <mergeCell ref="A12:B12"/>
    <mergeCell ref="A17:B17"/>
  </mergeCells>
  <printOptions horizontalCentered="1"/>
  <pageMargins left="0.7874015748031497" right="0.7874015748031497" top="0.8267716535433072" bottom="0.8267716535433072" header="0" footer="0"/>
  <pageSetup horizontalDpi="600" verticalDpi="600" orientation="portrait" paperSize="9" scale="107"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CX88"/>
  <sheetViews>
    <sheetView zoomScalePageLayoutView="0" workbookViewId="0" topLeftCell="N1">
      <selection activeCell="A1" sqref="A1:AY1"/>
    </sheetView>
  </sheetViews>
  <sheetFormatPr defaultColWidth="9.00390625" defaultRowHeight="13.5"/>
  <cols>
    <col min="1" max="3" width="1.75390625" style="0" customWidth="1"/>
    <col min="4" max="5" width="1.37890625" style="0" customWidth="1"/>
    <col min="6" max="7" width="1.75390625" style="0" customWidth="1"/>
    <col min="8" max="8" width="1.37890625" style="0" customWidth="1"/>
    <col min="9" max="10" width="1.75390625" style="0" customWidth="1"/>
    <col min="11" max="11" width="1.37890625" style="0" customWidth="1"/>
    <col min="12" max="24" width="1.75390625" style="0" customWidth="1"/>
    <col min="25" max="25" width="1.37890625" style="0" customWidth="1"/>
    <col min="26" max="82" width="1.75390625" style="0" customWidth="1"/>
    <col min="83" max="83" width="1.37890625" style="0" customWidth="1"/>
    <col min="84" max="87" width="1.75390625" style="0" customWidth="1"/>
    <col min="88" max="88" width="1.37890625" style="0" customWidth="1"/>
    <col min="89" max="90" width="1.75390625" style="0" customWidth="1"/>
    <col min="91" max="91" width="1.37890625" style="0" customWidth="1"/>
    <col min="92" max="94" width="1.75390625" style="0" customWidth="1"/>
    <col min="95" max="95" width="1.37890625" style="0" customWidth="1"/>
    <col min="96" max="97" width="1.75390625" style="0" customWidth="1"/>
    <col min="98" max="98" width="1.37890625" style="0" customWidth="1"/>
    <col min="99" max="111" width="1.75390625" style="0" customWidth="1"/>
  </cols>
  <sheetData>
    <row r="1" spans="1:102" ht="25.5" customHeight="1">
      <c r="A1" s="429" t="s">
        <v>82</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30" t="s">
        <v>83</v>
      </c>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row>
    <row r="2" spans="1:102" ht="12.75"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row>
    <row r="3" spans="1:102" ht="12.75"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row>
    <row r="4" spans="1:102" ht="18" customHeight="1" thickBot="1">
      <c r="A4" s="44"/>
      <c r="B4" s="44"/>
      <c r="C4" s="44" t="s">
        <v>84</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5" t="s">
        <v>85</v>
      </c>
      <c r="CI4" s="44"/>
      <c r="CJ4" s="44"/>
      <c r="CK4" s="44"/>
      <c r="CL4" s="44"/>
      <c r="CM4" s="44"/>
      <c r="CN4" s="44"/>
      <c r="CO4" s="44"/>
      <c r="CP4" s="44"/>
      <c r="CQ4" s="44"/>
      <c r="CR4" s="44"/>
      <c r="CS4" s="44"/>
      <c r="CT4" s="44"/>
      <c r="CU4" s="44"/>
      <c r="CV4" s="44"/>
      <c r="CW4" s="44"/>
      <c r="CX4" s="44"/>
    </row>
    <row r="5" spans="1:102" ht="15.75" customHeight="1">
      <c r="A5" s="427" t="s">
        <v>171</v>
      </c>
      <c r="B5" s="427"/>
      <c r="C5" s="427"/>
      <c r="D5" s="427"/>
      <c r="E5" s="427"/>
      <c r="F5" s="427"/>
      <c r="G5" s="427"/>
      <c r="H5" s="427"/>
      <c r="I5" s="427"/>
      <c r="J5" s="427"/>
      <c r="K5" s="427"/>
      <c r="L5" s="427"/>
      <c r="M5" s="427"/>
      <c r="N5" s="427"/>
      <c r="O5" s="427"/>
      <c r="P5" s="438"/>
      <c r="Q5" s="440" t="s">
        <v>268</v>
      </c>
      <c r="R5" s="441"/>
      <c r="S5" s="441"/>
      <c r="T5" s="441"/>
      <c r="U5" s="441"/>
      <c r="V5" s="441"/>
      <c r="W5" s="441"/>
      <c r="X5" s="441"/>
      <c r="Y5" s="441"/>
      <c r="Z5" s="441"/>
      <c r="AA5" s="441"/>
      <c r="AB5" s="441"/>
      <c r="AC5" s="441"/>
      <c r="AD5" s="442"/>
      <c r="AE5" s="431" t="s">
        <v>269</v>
      </c>
      <c r="AF5" s="432"/>
      <c r="AG5" s="432"/>
      <c r="AH5" s="432"/>
      <c r="AI5" s="432"/>
      <c r="AJ5" s="432"/>
      <c r="AK5" s="432"/>
      <c r="AL5" s="432"/>
      <c r="AM5" s="432"/>
      <c r="AN5" s="432"/>
      <c r="AO5" s="432"/>
      <c r="AP5" s="432"/>
      <c r="AQ5" s="432"/>
      <c r="AR5" s="433"/>
      <c r="AS5" s="436" t="s">
        <v>302</v>
      </c>
      <c r="AT5" s="437"/>
      <c r="AU5" s="437"/>
      <c r="AV5" s="437"/>
      <c r="AW5" s="437"/>
      <c r="AX5" s="437"/>
      <c r="AY5" s="437"/>
      <c r="AZ5" s="434" t="s">
        <v>303</v>
      </c>
      <c r="BA5" s="434"/>
      <c r="BB5" s="434"/>
      <c r="BC5" s="434"/>
      <c r="BD5" s="434"/>
      <c r="BE5" s="434"/>
      <c r="BF5" s="435"/>
      <c r="BG5" s="431" t="s">
        <v>301</v>
      </c>
      <c r="BH5" s="432"/>
      <c r="BI5" s="432"/>
      <c r="BJ5" s="432"/>
      <c r="BK5" s="432"/>
      <c r="BL5" s="432"/>
      <c r="BM5" s="432"/>
      <c r="BN5" s="432"/>
      <c r="BO5" s="432"/>
      <c r="BP5" s="432"/>
      <c r="BQ5" s="432"/>
      <c r="BR5" s="432"/>
      <c r="BS5" s="432"/>
      <c r="BT5" s="433"/>
      <c r="BU5" s="431" t="s">
        <v>270</v>
      </c>
      <c r="BV5" s="432"/>
      <c r="BW5" s="432"/>
      <c r="BX5" s="432"/>
      <c r="BY5" s="432"/>
      <c r="BZ5" s="432"/>
      <c r="CA5" s="432"/>
      <c r="CB5" s="432"/>
      <c r="CC5" s="432"/>
      <c r="CD5" s="432"/>
      <c r="CE5" s="432"/>
      <c r="CF5" s="432"/>
      <c r="CG5" s="432"/>
      <c r="CH5" s="433"/>
      <c r="CI5" s="427" t="s">
        <v>171</v>
      </c>
      <c r="CJ5" s="427"/>
      <c r="CK5" s="427"/>
      <c r="CL5" s="427"/>
      <c r="CM5" s="427"/>
      <c r="CN5" s="427"/>
      <c r="CO5" s="427"/>
      <c r="CP5" s="427"/>
      <c r="CQ5" s="427"/>
      <c r="CR5" s="427"/>
      <c r="CS5" s="427"/>
      <c r="CT5" s="427"/>
      <c r="CU5" s="427"/>
      <c r="CV5" s="427"/>
      <c r="CW5" s="427"/>
      <c r="CX5" s="427"/>
    </row>
    <row r="6" spans="1:102" ht="15.75" customHeight="1">
      <c r="A6" s="428"/>
      <c r="B6" s="428"/>
      <c r="C6" s="428"/>
      <c r="D6" s="428"/>
      <c r="E6" s="428"/>
      <c r="F6" s="428"/>
      <c r="G6" s="428"/>
      <c r="H6" s="428"/>
      <c r="I6" s="428"/>
      <c r="J6" s="428"/>
      <c r="K6" s="428"/>
      <c r="L6" s="428"/>
      <c r="M6" s="428"/>
      <c r="N6" s="428"/>
      <c r="O6" s="428"/>
      <c r="P6" s="439"/>
      <c r="Q6" s="419" t="s">
        <v>86</v>
      </c>
      <c r="R6" s="420"/>
      <c r="S6" s="420"/>
      <c r="T6" s="420"/>
      <c r="U6" s="420"/>
      <c r="V6" s="420"/>
      <c r="W6" s="421"/>
      <c r="X6" s="352" t="s">
        <v>87</v>
      </c>
      <c r="Y6" s="352"/>
      <c r="Z6" s="352"/>
      <c r="AA6" s="352"/>
      <c r="AB6" s="352"/>
      <c r="AC6" s="352"/>
      <c r="AD6" s="353"/>
      <c r="AE6" s="420" t="s">
        <v>86</v>
      </c>
      <c r="AF6" s="420"/>
      <c r="AG6" s="420"/>
      <c r="AH6" s="420"/>
      <c r="AI6" s="420"/>
      <c r="AJ6" s="420"/>
      <c r="AK6" s="421"/>
      <c r="AL6" s="352" t="s">
        <v>87</v>
      </c>
      <c r="AM6" s="352"/>
      <c r="AN6" s="352"/>
      <c r="AO6" s="352"/>
      <c r="AP6" s="352"/>
      <c r="AQ6" s="352"/>
      <c r="AR6" s="353"/>
      <c r="AS6" s="419" t="s">
        <v>86</v>
      </c>
      <c r="AT6" s="420"/>
      <c r="AU6" s="420"/>
      <c r="AV6" s="420"/>
      <c r="AW6" s="420"/>
      <c r="AX6" s="420"/>
      <c r="AY6" s="421"/>
      <c r="AZ6" s="352" t="s">
        <v>87</v>
      </c>
      <c r="BA6" s="352"/>
      <c r="BB6" s="352"/>
      <c r="BC6" s="352"/>
      <c r="BD6" s="352"/>
      <c r="BE6" s="352"/>
      <c r="BF6" s="353"/>
      <c r="BG6" s="419" t="s">
        <v>86</v>
      </c>
      <c r="BH6" s="420"/>
      <c r="BI6" s="420"/>
      <c r="BJ6" s="420"/>
      <c r="BK6" s="420"/>
      <c r="BL6" s="420"/>
      <c r="BM6" s="421"/>
      <c r="BN6" s="352" t="s">
        <v>87</v>
      </c>
      <c r="BO6" s="352"/>
      <c r="BP6" s="352"/>
      <c r="BQ6" s="352"/>
      <c r="BR6" s="352"/>
      <c r="BS6" s="352"/>
      <c r="BT6" s="353"/>
      <c r="BU6" s="419" t="s">
        <v>86</v>
      </c>
      <c r="BV6" s="420"/>
      <c r="BW6" s="420"/>
      <c r="BX6" s="420"/>
      <c r="BY6" s="420"/>
      <c r="BZ6" s="420"/>
      <c r="CA6" s="421"/>
      <c r="CB6" s="352" t="s">
        <v>87</v>
      </c>
      <c r="CC6" s="352"/>
      <c r="CD6" s="352"/>
      <c r="CE6" s="352"/>
      <c r="CF6" s="352"/>
      <c r="CG6" s="352"/>
      <c r="CH6" s="353"/>
      <c r="CI6" s="428"/>
      <c r="CJ6" s="428"/>
      <c r="CK6" s="428"/>
      <c r="CL6" s="428"/>
      <c r="CM6" s="428"/>
      <c r="CN6" s="428"/>
      <c r="CO6" s="428"/>
      <c r="CP6" s="428"/>
      <c r="CQ6" s="428"/>
      <c r="CR6" s="428"/>
      <c r="CS6" s="428"/>
      <c r="CT6" s="428"/>
      <c r="CU6" s="428"/>
      <c r="CV6" s="428"/>
      <c r="CW6" s="428"/>
      <c r="CX6" s="428"/>
    </row>
    <row r="7" spans="1:102" ht="15.75" customHeight="1">
      <c r="A7" s="443" t="s">
        <v>88</v>
      </c>
      <c r="B7" s="443"/>
      <c r="C7" s="443"/>
      <c r="D7" s="443"/>
      <c r="E7" s="443"/>
      <c r="F7" s="443"/>
      <c r="G7" s="443"/>
      <c r="H7" s="443"/>
      <c r="I7" s="443"/>
      <c r="J7" s="443"/>
      <c r="K7" s="443"/>
      <c r="L7" s="443"/>
      <c r="M7" s="443"/>
      <c r="N7" s="443"/>
      <c r="O7" s="443"/>
      <c r="P7" s="444"/>
      <c r="Q7" s="426">
        <v>2347972</v>
      </c>
      <c r="R7" s="426"/>
      <c r="S7" s="426"/>
      <c r="T7" s="426"/>
      <c r="U7" s="426"/>
      <c r="V7" s="426"/>
      <c r="W7" s="426"/>
      <c r="X7" s="422">
        <v>849709</v>
      </c>
      <c r="Y7" s="422"/>
      <c r="Z7" s="422"/>
      <c r="AA7" s="422"/>
      <c r="AB7" s="422"/>
      <c r="AC7" s="422"/>
      <c r="AD7" s="422"/>
      <c r="AE7" s="422">
        <v>2284367</v>
      </c>
      <c r="AF7" s="422"/>
      <c r="AG7" s="422"/>
      <c r="AH7" s="422"/>
      <c r="AI7" s="422"/>
      <c r="AJ7" s="422"/>
      <c r="AK7" s="422"/>
      <c r="AL7" s="422">
        <v>840823</v>
      </c>
      <c r="AM7" s="422"/>
      <c r="AN7" s="422"/>
      <c r="AO7" s="422"/>
      <c r="AP7" s="422"/>
      <c r="AQ7" s="422"/>
      <c r="AR7" s="422"/>
      <c r="AS7" s="422">
        <v>2277378</v>
      </c>
      <c r="AT7" s="422"/>
      <c r="AU7" s="422"/>
      <c r="AV7" s="422"/>
      <c r="AW7" s="422"/>
      <c r="AX7" s="422"/>
      <c r="AY7" s="422"/>
      <c r="AZ7" s="422">
        <v>863233</v>
      </c>
      <c r="BA7" s="422"/>
      <c r="BB7" s="422"/>
      <c r="BC7" s="422"/>
      <c r="BD7" s="422"/>
      <c r="BE7" s="422"/>
      <c r="BF7" s="422"/>
      <c r="BG7" s="422">
        <v>2278598</v>
      </c>
      <c r="BH7" s="422"/>
      <c r="BI7" s="422"/>
      <c r="BJ7" s="422"/>
      <c r="BK7" s="422"/>
      <c r="BL7" s="422"/>
      <c r="BM7" s="422"/>
      <c r="BN7" s="422">
        <v>884472</v>
      </c>
      <c r="BO7" s="422"/>
      <c r="BP7" s="422"/>
      <c r="BQ7" s="422"/>
      <c r="BR7" s="422"/>
      <c r="BS7" s="422"/>
      <c r="BT7" s="422"/>
      <c r="BU7" s="423">
        <v>2132059</v>
      </c>
      <c r="BV7" s="423"/>
      <c r="BW7" s="423"/>
      <c r="BX7" s="423"/>
      <c r="BY7" s="423"/>
      <c r="BZ7" s="423"/>
      <c r="CA7" s="423"/>
      <c r="CB7" s="423">
        <v>851905</v>
      </c>
      <c r="CC7" s="423"/>
      <c r="CD7" s="423"/>
      <c r="CE7" s="423"/>
      <c r="CF7" s="423"/>
      <c r="CG7" s="423"/>
      <c r="CH7" s="424"/>
      <c r="CI7" s="425" t="s">
        <v>88</v>
      </c>
      <c r="CJ7" s="425"/>
      <c r="CK7" s="425"/>
      <c r="CL7" s="425"/>
      <c r="CM7" s="425"/>
      <c r="CN7" s="425"/>
      <c r="CO7" s="425"/>
      <c r="CP7" s="425"/>
      <c r="CQ7" s="425"/>
      <c r="CR7" s="425"/>
      <c r="CS7" s="425"/>
      <c r="CT7" s="425"/>
      <c r="CU7" s="425"/>
      <c r="CV7" s="425"/>
      <c r="CW7" s="425"/>
      <c r="CX7" s="425"/>
    </row>
    <row r="8" spans="1:102" ht="15.75" customHeight="1">
      <c r="A8" s="398" t="s">
        <v>89</v>
      </c>
      <c r="B8" s="398"/>
      <c r="C8" s="398"/>
      <c r="D8" s="398"/>
      <c r="E8" s="398"/>
      <c r="F8" s="398"/>
      <c r="G8" s="398"/>
      <c r="H8" s="398"/>
      <c r="I8" s="398"/>
      <c r="J8" s="398"/>
      <c r="K8" s="398"/>
      <c r="L8" s="398"/>
      <c r="M8" s="398"/>
      <c r="N8" s="398"/>
      <c r="O8" s="398"/>
      <c r="P8" s="399"/>
      <c r="Q8" s="411">
        <v>-1.6562409031985141</v>
      </c>
      <c r="R8" s="411"/>
      <c r="S8" s="411"/>
      <c r="T8" s="411"/>
      <c r="U8" s="411"/>
      <c r="V8" s="411"/>
      <c r="W8" s="411"/>
      <c r="X8" s="411">
        <v>2.9276594713763116</v>
      </c>
      <c r="Y8" s="411"/>
      <c r="Z8" s="411"/>
      <c r="AA8" s="411"/>
      <c r="AB8" s="411"/>
      <c r="AC8" s="411"/>
      <c r="AD8" s="411"/>
      <c r="AE8" s="411">
        <v>-2.7089334966515786</v>
      </c>
      <c r="AF8" s="411"/>
      <c r="AG8" s="411"/>
      <c r="AH8" s="411"/>
      <c r="AI8" s="411"/>
      <c r="AJ8" s="411"/>
      <c r="AK8" s="411"/>
      <c r="AL8" s="411">
        <v>-1.0457697870682787</v>
      </c>
      <c r="AM8" s="411"/>
      <c r="AN8" s="411"/>
      <c r="AO8" s="411"/>
      <c r="AP8" s="411"/>
      <c r="AQ8" s="411"/>
      <c r="AR8" s="411"/>
      <c r="AS8" s="411">
        <v>-0.3059490878654787</v>
      </c>
      <c r="AT8" s="411"/>
      <c r="AU8" s="411"/>
      <c r="AV8" s="411"/>
      <c r="AW8" s="411"/>
      <c r="AX8" s="411"/>
      <c r="AY8" s="411"/>
      <c r="AZ8" s="411">
        <v>2.665245836519696</v>
      </c>
      <c r="BA8" s="411"/>
      <c r="BB8" s="411"/>
      <c r="BC8" s="411"/>
      <c r="BD8" s="411"/>
      <c r="BE8" s="411"/>
      <c r="BF8" s="411"/>
      <c r="BG8" s="411">
        <v>0.053570377864368586</v>
      </c>
      <c r="BH8" s="411"/>
      <c r="BI8" s="411"/>
      <c r="BJ8" s="411"/>
      <c r="BK8" s="411"/>
      <c r="BL8" s="411"/>
      <c r="BM8" s="411"/>
      <c r="BN8" s="411">
        <v>2.46040176869976</v>
      </c>
      <c r="BO8" s="411"/>
      <c r="BP8" s="411"/>
      <c r="BQ8" s="411"/>
      <c r="BR8" s="411"/>
      <c r="BS8" s="411"/>
      <c r="BT8" s="411"/>
      <c r="BU8" s="411">
        <v>-6.4311036874429</v>
      </c>
      <c r="BV8" s="411"/>
      <c r="BW8" s="411"/>
      <c r="BX8" s="411"/>
      <c r="BY8" s="411"/>
      <c r="BZ8" s="411"/>
      <c r="CA8" s="411"/>
      <c r="CB8" s="412">
        <v>-3.68208377427437</v>
      </c>
      <c r="CC8" s="412"/>
      <c r="CD8" s="412"/>
      <c r="CE8" s="412"/>
      <c r="CF8" s="412"/>
      <c r="CG8" s="412"/>
      <c r="CH8" s="413"/>
      <c r="CI8" s="408" t="s">
        <v>89</v>
      </c>
      <c r="CJ8" s="408"/>
      <c r="CK8" s="408"/>
      <c r="CL8" s="408"/>
      <c r="CM8" s="408"/>
      <c r="CN8" s="408"/>
      <c r="CO8" s="408"/>
      <c r="CP8" s="408"/>
      <c r="CQ8" s="408"/>
      <c r="CR8" s="408"/>
      <c r="CS8" s="408"/>
      <c r="CT8" s="408"/>
      <c r="CU8" s="408"/>
      <c r="CV8" s="408"/>
      <c r="CW8" s="408"/>
      <c r="CX8" s="408"/>
    </row>
    <row r="9" spans="1:102" ht="15.75" customHeight="1">
      <c r="A9" s="43"/>
      <c r="B9" s="43"/>
      <c r="C9" s="43"/>
      <c r="D9" s="43"/>
      <c r="E9" s="43"/>
      <c r="F9" s="43"/>
      <c r="G9" s="43"/>
      <c r="H9" s="43"/>
      <c r="I9" s="43"/>
      <c r="J9" s="43"/>
      <c r="K9" s="43"/>
      <c r="L9" s="43"/>
      <c r="M9" s="43"/>
      <c r="N9" s="43"/>
      <c r="O9" s="43"/>
      <c r="P9" s="48"/>
      <c r="Q9" s="173"/>
      <c r="R9" s="173"/>
      <c r="S9" s="173"/>
      <c r="T9" s="173"/>
      <c r="U9" s="173"/>
      <c r="V9" s="173"/>
      <c r="W9" s="173"/>
      <c r="X9" s="173"/>
      <c r="Y9" s="172"/>
      <c r="Z9" s="172"/>
      <c r="AA9" s="172"/>
      <c r="AB9" s="172"/>
      <c r="AC9" s="172"/>
      <c r="AD9" s="172"/>
      <c r="AE9" s="173"/>
      <c r="AF9" s="172"/>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4"/>
      <c r="CI9" s="43"/>
      <c r="CJ9" s="43"/>
      <c r="CK9" s="43"/>
      <c r="CL9" s="43"/>
      <c r="CM9" s="43"/>
      <c r="CN9" s="43"/>
      <c r="CO9" s="43"/>
      <c r="CP9" s="43"/>
      <c r="CQ9" s="43"/>
      <c r="CR9" s="43"/>
      <c r="CS9" s="43"/>
      <c r="CT9" s="43"/>
      <c r="CU9" s="43"/>
      <c r="CV9" s="43"/>
      <c r="CW9" s="43"/>
      <c r="CX9" s="43"/>
    </row>
    <row r="10" spans="1:102" ht="15.75" customHeight="1">
      <c r="A10" s="363">
        <v>1</v>
      </c>
      <c r="B10" s="363"/>
      <c r="C10" s="363"/>
      <c r="D10" s="363"/>
      <c r="E10" s="398" t="s">
        <v>90</v>
      </c>
      <c r="F10" s="398"/>
      <c r="G10" s="398"/>
      <c r="H10" s="398"/>
      <c r="I10" s="398"/>
      <c r="J10" s="398"/>
      <c r="K10" s="398"/>
      <c r="L10" s="398"/>
      <c r="M10" s="398"/>
      <c r="N10" s="398"/>
      <c r="O10" s="398"/>
      <c r="P10" s="399"/>
      <c r="Q10" s="418">
        <v>1365216</v>
      </c>
      <c r="R10" s="414"/>
      <c r="S10" s="414"/>
      <c r="T10" s="414"/>
      <c r="U10" s="414"/>
      <c r="V10" s="414"/>
      <c r="W10" s="414"/>
      <c r="X10" s="414">
        <v>492219</v>
      </c>
      <c r="Y10" s="414"/>
      <c r="Z10" s="414"/>
      <c r="AA10" s="414"/>
      <c r="AB10" s="414"/>
      <c r="AC10" s="414"/>
      <c r="AD10" s="414"/>
      <c r="AE10" s="414">
        <v>1307295</v>
      </c>
      <c r="AF10" s="414"/>
      <c r="AG10" s="414"/>
      <c r="AH10" s="414"/>
      <c r="AI10" s="414"/>
      <c r="AJ10" s="414"/>
      <c r="AK10" s="414"/>
      <c r="AL10" s="414">
        <v>475115</v>
      </c>
      <c r="AM10" s="414"/>
      <c r="AN10" s="414"/>
      <c r="AO10" s="414"/>
      <c r="AP10" s="414"/>
      <c r="AQ10" s="414"/>
      <c r="AR10" s="414"/>
      <c r="AS10" s="414">
        <v>1305656</v>
      </c>
      <c r="AT10" s="414"/>
      <c r="AU10" s="414"/>
      <c r="AV10" s="414"/>
      <c r="AW10" s="414"/>
      <c r="AX10" s="414"/>
      <c r="AY10" s="414"/>
      <c r="AZ10" s="414">
        <v>477000</v>
      </c>
      <c r="BA10" s="414"/>
      <c r="BB10" s="414"/>
      <c r="BC10" s="414"/>
      <c r="BD10" s="414"/>
      <c r="BE10" s="414"/>
      <c r="BF10" s="414"/>
      <c r="BG10" s="414">
        <v>1314375</v>
      </c>
      <c r="BH10" s="414"/>
      <c r="BI10" s="414"/>
      <c r="BJ10" s="414"/>
      <c r="BK10" s="414"/>
      <c r="BL10" s="414"/>
      <c r="BM10" s="414"/>
      <c r="BN10" s="414">
        <v>483539</v>
      </c>
      <c r="BO10" s="414"/>
      <c r="BP10" s="414"/>
      <c r="BQ10" s="414"/>
      <c r="BR10" s="414"/>
      <c r="BS10" s="414"/>
      <c r="BT10" s="414"/>
      <c r="BU10" s="414">
        <v>1247263</v>
      </c>
      <c r="BV10" s="414"/>
      <c r="BW10" s="414"/>
      <c r="BX10" s="414"/>
      <c r="BY10" s="414"/>
      <c r="BZ10" s="414"/>
      <c r="CA10" s="414"/>
      <c r="CB10" s="416">
        <v>463456</v>
      </c>
      <c r="CC10" s="416"/>
      <c r="CD10" s="416"/>
      <c r="CE10" s="416"/>
      <c r="CF10" s="416"/>
      <c r="CG10" s="416"/>
      <c r="CH10" s="417"/>
      <c r="CI10" s="415">
        <v>1</v>
      </c>
      <c r="CJ10" s="415"/>
      <c r="CK10" s="415"/>
      <c r="CL10" s="415"/>
      <c r="CM10" s="408" t="s">
        <v>90</v>
      </c>
      <c r="CN10" s="408"/>
      <c r="CO10" s="408"/>
      <c r="CP10" s="408"/>
      <c r="CQ10" s="408"/>
      <c r="CR10" s="408"/>
      <c r="CS10" s="408"/>
      <c r="CT10" s="408"/>
      <c r="CU10" s="408"/>
      <c r="CV10" s="408"/>
      <c r="CW10" s="408"/>
      <c r="CX10" s="408"/>
    </row>
    <row r="11" spans="1:102" ht="15.75" customHeight="1">
      <c r="A11" s="398" t="s">
        <v>89</v>
      </c>
      <c r="B11" s="398"/>
      <c r="C11" s="398"/>
      <c r="D11" s="398"/>
      <c r="E11" s="398"/>
      <c r="F11" s="398"/>
      <c r="G11" s="398"/>
      <c r="H11" s="398"/>
      <c r="I11" s="398"/>
      <c r="J11" s="398"/>
      <c r="K11" s="398"/>
      <c r="L11" s="398"/>
      <c r="M11" s="398"/>
      <c r="N11" s="398"/>
      <c r="O11" s="398"/>
      <c r="P11" s="399"/>
      <c r="Q11" s="411">
        <v>3.1274786337053393</v>
      </c>
      <c r="R11" s="411"/>
      <c r="S11" s="411"/>
      <c r="T11" s="411"/>
      <c r="U11" s="411"/>
      <c r="V11" s="411"/>
      <c r="W11" s="411"/>
      <c r="X11" s="411">
        <v>3.1974891397326446</v>
      </c>
      <c r="Y11" s="411"/>
      <c r="Z11" s="411"/>
      <c r="AA11" s="411"/>
      <c r="AB11" s="411"/>
      <c r="AC11" s="411"/>
      <c r="AD11" s="411"/>
      <c r="AE11" s="411">
        <v>-4.2426253428028975</v>
      </c>
      <c r="AF11" s="411"/>
      <c r="AG11" s="411"/>
      <c r="AH11" s="411"/>
      <c r="AI11" s="411"/>
      <c r="AJ11" s="411"/>
      <c r="AK11" s="411"/>
      <c r="AL11" s="411">
        <v>-3.474876020633092</v>
      </c>
      <c r="AM11" s="411"/>
      <c r="AN11" s="411"/>
      <c r="AO11" s="411"/>
      <c r="AP11" s="411"/>
      <c r="AQ11" s="411"/>
      <c r="AR11" s="411"/>
      <c r="AS11" s="411">
        <v>-0.12537338550212462</v>
      </c>
      <c r="AT11" s="411"/>
      <c r="AU11" s="411"/>
      <c r="AV11" s="411"/>
      <c r="AW11" s="411"/>
      <c r="AX11" s="411"/>
      <c r="AY11" s="411"/>
      <c r="AZ11" s="411">
        <v>0.3967460509560843</v>
      </c>
      <c r="BA11" s="411"/>
      <c r="BB11" s="411"/>
      <c r="BC11" s="411"/>
      <c r="BD11" s="411"/>
      <c r="BE11" s="411"/>
      <c r="BF11" s="411"/>
      <c r="BG11" s="411">
        <v>0.6677869209041278</v>
      </c>
      <c r="BH11" s="411"/>
      <c r="BI11" s="411"/>
      <c r="BJ11" s="411"/>
      <c r="BK11" s="411"/>
      <c r="BL11" s="411"/>
      <c r="BM11" s="411"/>
      <c r="BN11" s="411">
        <v>1.3708595387840672</v>
      </c>
      <c r="BO11" s="411"/>
      <c r="BP11" s="411"/>
      <c r="BQ11" s="411"/>
      <c r="BR11" s="411"/>
      <c r="BS11" s="411"/>
      <c r="BT11" s="411"/>
      <c r="BU11" s="411">
        <v>-5.10600095102235</v>
      </c>
      <c r="BV11" s="411"/>
      <c r="BW11" s="411"/>
      <c r="BX11" s="411"/>
      <c r="BY11" s="411"/>
      <c r="BZ11" s="411"/>
      <c r="CA11" s="411"/>
      <c r="CB11" s="412">
        <v>-4.15333613214239</v>
      </c>
      <c r="CC11" s="412"/>
      <c r="CD11" s="412"/>
      <c r="CE11" s="412"/>
      <c r="CF11" s="412"/>
      <c r="CG11" s="412"/>
      <c r="CH11" s="413"/>
      <c r="CI11" s="408" t="s">
        <v>89</v>
      </c>
      <c r="CJ11" s="408"/>
      <c r="CK11" s="408"/>
      <c r="CL11" s="408"/>
      <c r="CM11" s="408"/>
      <c r="CN11" s="408"/>
      <c r="CO11" s="408"/>
      <c r="CP11" s="408"/>
      <c r="CQ11" s="408"/>
      <c r="CR11" s="408"/>
      <c r="CS11" s="408"/>
      <c r="CT11" s="408"/>
      <c r="CU11" s="408"/>
      <c r="CV11" s="408"/>
      <c r="CW11" s="408"/>
      <c r="CX11" s="408"/>
    </row>
    <row r="12" spans="1:102" ht="15.75" customHeight="1">
      <c r="A12" s="43"/>
      <c r="B12" s="43"/>
      <c r="C12" s="43"/>
      <c r="D12" s="43"/>
      <c r="E12" s="43"/>
      <c r="F12" s="43"/>
      <c r="G12" s="35"/>
      <c r="H12" s="35"/>
      <c r="I12" s="35"/>
      <c r="J12" s="35"/>
      <c r="K12" s="35"/>
      <c r="L12" s="35"/>
      <c r="M12" s="35"/>
      <c r="N12" s="35"/>
      <c r="O12" s="35"/>
      <c r="P12" s="47"/>
      <c r="Q12" s="173"/>
      <c r="R12" s="173"/>
      <c r="S12" s="173"/>
      <c r="T12" s="173"/>
      <c r="U12" s="173"/>
      <c r="V12" s="173"/>
      <c r="W12" s="173"/>
      <c r="X12" s="173"/>
      <c r="Y12" s="172"/>
      <c r="Z12" s="172"/>
      <c r="AA12" s="172"/>
      <c r="AB12" s="172"/>
      <c r="AC12" s="172"/>
      <c r="AD12" s="172"/>
      <c r="AE12" s="173"/>
      <c r="AF12" s="172"/>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4"/>
      <c r="CI12" s="43"/>
      <c r="CJ12" s="43"/>
      <c r="CK12" s="43"/>
      <c r="CL12" s="43"/>
      <c r="CM12" s="43"/>
      <c r="CN12" s="43"/>
      <c r="CO12" s="35"/>
      <c r="CP12" s="35"/>
      <c r="CQ12" s="35"/>
      <c r="CR12" s="35"/>
      <c r="CS12" s="35"/>
      <c r="CT12" s="35"/>
      <c r="CU12" s="35"/>
      <c r="CV12" s="35"/>
      <c r="CW12" s="35"/>
      <c r="CX12" s="35"/>
    </row>
    <row r="13" spans="1:102" ht="15.75" customHeight="1">
      <c r="A13" s="363">
        <v>2</v>
      </c>
      <c r="B13" s="363"/>
      <c r="C13" s="363"/>
      <c r="D13" s="363"/>
      <c r="E13" s="398" t="s">
        <v>91</v>
      </c>
      <c r="F13" s="398"/>
      <c r="G13" s="398"/>
      <c r="H13" s="398"/>
      <c r="I13" s="398"/>
      <c r="J13" s="398"/>
      <c r="K13" s="398"/>
      <c r="L13" s="398"/>
      <c r="M13" s="398"/>
      <c r="N13" s="398"/>
      <c r="O13" s="398"/>
      <c r="P13" s="399"/>
      <c r="Q13" s="414">
        <v>84167</v>
      </c>
      <c r="R13" s="414"/>
      <c r="S13" s="414"/>
      <c r="T13" s="414"/>
      <c r="U13" s="414"/>
      <c r="V13" s="414"/>
      <c r="W13" s="414"/>
      <c r="X13" s="414">
        <v>28807</v>
      </c>
      <c r="Y13" s="414"/>
      <c r="Z13" s="414"/>
      <c r="AA13" s="414"/>
      <c r="AB13" s="414"/>
      <c r="AC13" s="414"/>
      <c r="AD13" s="414"/>
      <c r="AE13" s="414">
        <v>100121</v>
      </c>
      <c r="AF13" s="414"/>
      <c r="AG13" s="414"/>
      <c r="AH13" s="414"/>
      <c r="AI13" s="414"/>
      <c r="AJ13" s="414"/>
      <c r="AK13" s="414"/>
      <c r="AL13" s="414">
        <v>35367</v>
      </c>
      <c r="AM13" s="414"/>
      <c r="AN13" s="414"/>
      <c r="AO13" s="414"/>
      <c r="AP13" s="414"/>
      <c r="AQ13" s="414"/>
      <c r="AR13" s="414"/>
      <c r="AS13" s="414">
        <v>122741</v>
      </c>
      <c r="AT13" s="414"/>
      <c r="AU13" s="414"/>
      <c r="AV13" s="414"/>
      <c r="AW13" s="414"/>
      <c r="AX13" s="414"/>
      <c r="AY13" s="414"/>
      <c r="AZ13" s="414">
        <v>42610</v>
      </c>
      <c r="BA13" s="414"/>
      <c r="BB13" s="414"/>
      <c r="BC13" s="414"/>
      <c r="BD13" s="414"/>
      <c r="BE13" s="414"/>
      <c r="BF13" s="414"/>
      <c r="BG13" s="414">
        <v>127009</v>
      </c>
      <c r="BH13" s="414"/>
      <c r="BI13" s="414"/>
      <c r="BJ13" s="414"/>
      <c r="BK13" s="414"/>
      <c r="BL13" s="414"/>
      <c r="BM13" s="414"/>
      <c r="BN13" s="414">
        <v>44352</v>
      </c>
      <c r="BO13" s="414"/>
      <c r="BP13" s="414"/>
      <c r="BQ13" s="414"/>
      <c r="BR13" s="414"/>
      <c r="BS13" s="414"/>
      <c r="BT13" s="414"/>
      <c r="BU13" s="414">
        <v>95078</v>
      </c>
      <c r="BV13" s="414"/>
      <c r="BW13" s="414"/>
      <c r="BX13" s="414"/>
      <c r="BY13" s="414"/>
      <c r="BZ13" s="414"/>
      <c r="CA13" s="414"/>
      <c r="CB13" s="416">
        <v>33272</v>
      </c>
      <c r="CC13" s="416"/>
      <c r="CD13" s="416"/>
      <c r="CE13" s="416"/>
      <c r="CF13" s="416"/>
      <c r="CG13" s="416"/>
      <c r="CH13" s="417"/>
      <c r="CI13" s="415">
        <v>2</v>
      </c>
      <c r="CJ13" s="415"/>
      <c r="CK13" s="415"/>
      <c r="CL13" s="415"/>
      <c r="CM13" s="408" t="s">
        <v>91</v>
      </c>
      <c r="CN13" s="408"/>
      <c r="CO13" s="408"/>
      <c r="CP13" s="408"/>
      <c r="CQ13" s="408"/>
      <c r="CR13" s="408"/>
      <c r="CS13" s="408"/>
      <c r="CT13" s="408"/>
      <c r="CU13" s="408"/>
      <c r="CV13" s="408"/>
      <c r="CW13" s="408"/>
      <c r="CX13" s="408"/>
    </row>
    <row r="14" spans="1:102" ht="15.75" customHeight="1">
      <c r="A14" s="398" t="s">
        <v>89</v>
      </c>
      <c r="B14" s="398"/>
      <c r="C14" s="398"/>
      <c r="D14" s="398"/>
      <c r="E14" s="398"/>
      <c r="F14" s="398"/>
      <c r="G14" s="398"/>
      <c r="H14" s="398"/>
      <c r="I14" s="398"/>
      <c r="J14" s="398"/>
      <c r="K14" s="398"/>
      <c r="L14" s="398"/>
      <c r="M14" s="398"/>
      <c r="N14" s="398"/>
      <c r="O14" s="398"/>
      <c r="P14" s="399"/>
      <c r="Q14" s="411">
        <v>10.509039822485985</v>
      </c>
      <c r="R14" s="411"/>
      <c r="S14" s="411"/>
      <c r="T14" s="411"/>
      <c r="U14" s="411"/>
      <c r="V14" s="411"/>
      <c r="W14" s="411"/>
      <c r="X14" s="411">
        <v>11.38305687661911</v>
      </c>
      <c r="Y14" s="411"/>
      <c r="Z14" s="411"/>
      <c r="AA14" s="411"/>
      <c r="AB14" s="411"/>
      <c r="AC14" s="411"/>
      <c r="AD14" s="411"/>
      <c r="AE14" s="411">
        <v>18.955172454762558</v>
      </c>
      <c r="AF14" s="411"/>
      <c r="AG14" s="411"/>
      <c r="AH14" s="411"/>
      <c r="AI14" s="411"/>
      <c r="AJ14" s="411"/>
      <c r="AK14" s="411"/>
      <c r="AL14" s="411">
        <v>22.77224285763877</v>
      </c>
      <c r="AM14" s="411"/>
      <c r="AN14" s="411"/>
      <c r="AO14" s="411"/>
      <c r="AP14" s="411"/>
      <c r="AQ14" s="411"/>
      <c r="AR14" s="411"/>
      <c r="AS14" s="411">
        <v>22.592662877917718</v>
      </c>
      <c r="AT14" s="411"/>
      <c r="AU14" s="411"/>
      <c r="AV14" s="411"/>
      <c r="AW14" s="411"/>
      <c r="AX14" s="411"/>
      <c r="AY14" s="411"/>
      <c r="AZ14" s="411">
        <v>20.479543076879576</v>
      </c>
      <c r="BA14" s="411"/>
      <c r="BB14" s="411"/>
      <c r="BC14" s="411"/>
      <c r="BD14" s="411"/>
      <c r="BE14" s="411"/>
      <c r="BF14" s="411"/>
      <c r="BG14" s="411">
        <v>3.4772406938186915</v>
      </c>
      <c r="BH14" s="411"/>
      <c r="BI14" s="411"/>
      <c r="BJ14" s="411"/>
      <c r="BK14" s="411"/>
      <c r="BL14" s="411"/>
      <c r="BM14" s="411"/>
      <c r="BN14" s="411">
        <v>4.08824219666745</v>
      </c>
      <c r="BO14" s="411"/>
      <c r="BP14" s="411"/>
      <c r="BQ14" s="411"/>
      <c r="BR14" s="411"/>
      <c r="BS14" s="411"/>
      <c r="BT14" s="411"/>
      <c r="BU14" s="411">
        <v>-25.1407380579329</v>
      </c>
      <c r="BV14" s="411"/>
      <c r="BW14" s="411"/>
      <c r="BX14" s="411"/>
      <c r="BY14" s="411"/>
      <c r="BZ14" s="411"/>
      <c r="CA14" s="411"/>
      <c r="CB14" s="412">
        <v>-24.9819624819625</v>
      </c>
      <c r="CC14" s="412"/>
      <c r="CD14" s="412"/>
      <c r="CE14" s="412"/>
      <c r="CF14" s="412"/>
      <c r="CG14" s="412"/>
      <c r="CH14" s="413"/>
      <c r="CI14" s="408" t="s">
        <v>89</v>
      </c>
      <c r="CJ14" s="408"/>
      <c r="CK14" s="408"/>
      <c r="CL14" s="408"/>
      <c r="CM14" s="408"/>
      <c r="CN14" s="408"/>
      <c r="CO14" s="408"/>
      <c r="CP14" s="408"/>
      <c r="CQ14" s="408"/>
      <c r="CR14" s="408"/>
      <c r="CS14" s="408"/>
      <c r="CT14" s="408"/>
      <c r="CU14" s="408"/>
      <c r="CV14" s="408"/>
      <c r="CW14" s="408"/>
      <c r="CX14" s="408"/>
    </row>
    <row r="15" spans="1:102" ht="15.75" customHeight="1">
      <c r="A15" s="35"/>
      <c r="B15" s="35"/>
      <c r="C15" s="35"/>
      <c r="D15" s="35"/>
      <c r="E15" s="35"/>
      <c r="F15" s="35"/>
      <c r="G15" s="35"/>
      <c r="H15" s="35"/>
      <c r="I15" s="35"/>
      <c r="J15" s="35"/>
      <c r="K15" s="35"/>
      <c r="L15" s="35"/>
      <c r="M15" s="35"/>
      <c r="N15" s="35"/>
      <c r="O15" s="35"/>
      <c r="P15" s="47"/>
      <c r="Q15" s="173"/>
      <c r="R15" s="173"/>
      <c r="S15" s="173"/>
      <c r="T15" s="173"/>
      <c r="U15" s="173"/>
      <c r="V15" s="173"/>
      <c r="W15" s="172"/>
      <c r="X15" s="172"/>
      <c r="Y15" s="172"/>
      <c r="Z15" s="172"/>
      <c r="AA15" s="172"/>
      <c r="AB15" s="172"/>
      <c r="AC15" s="172"/>
      <c r="AD15" s="172"/>
      <c r="AE15" s="172"/>
      <c r="AF15" s="172"/>
      <c r="AG15" s="172"/>
      <c r="AH15" s="172"/>
      <c r="AI15" s="172"/>
      <c r="AJ15" s="172"/>
      <c r="AK15" s="172"/>
      <c r="AL15" s="172"/>
      <c r="AM15" s="173"/>
      <c r="AN15" s="173"/>
      <c r="AO15" s="173"/>
      <c r="AP15" s="173"/>
      <c r="AQ15" s="173"/>
      <c r="AR15" s="173"/>
      <c r="AS15" s="172"/>
      <c r="AT15" s="173"/>
      <c r="AU15" s="173"/>
      <c r="AV15" s="173"/>
      <c r="AW15" s="173"/>
      <c r="AX15" s="173"/>
      <c r="AY15" s="173"/>
      <c r="AZ15" s="172"/>
      <c r="BA15" s="173"/>
      <c r="BB15" s="173"/>
      <c r="BC15" s="173"/>
      <c r="BD15" s="173"/>
      <c r="BE15" s="173"/>
      <c r="BF15" s="173"/>
      <c r="BG15" s="172"/>
      <c r="BH15" s="173"/>
      <c r="BI15" s="173"/>
      <c r="BJ15" s="173"/>
      <c r="BK15" s="173"/>
      <c r="BL15" s="173"/>
      <c r="BM15" s="173"/>
      <c r="BN15" s="172"/>
      <c r="BO15" s="173"/>
      <c r="BP15" s="173"/>
      <c r="BQ15" s="173"/>
      <c r="BR15" s="173"/>
      <c r="BS15" s="173"/>
      <c r="BT15" s="173"/>
      <c r="BU15" s="172"/>
      <c r="BV15" s="173"/>
      <c r="BW15" s="173"/>
      <c r="BX15" s="173"/>
      <c r="BY15" s="173"/>
      <c r="BZ15" s="173"/>
      <c r="CA15" s="173"/>
      <c r="CB15" s="172"/>
      <c r="CC15" s="173"/>
      <c r="CD15" s="173"/>
      <c r="CE15" s="173"/>
      <c r="CF15" s="173"/>
      <c r="CG15" s="173"/>
      <c r="CH15" s="174"/>
      <c r="CI15" s="35"/>
      <c r="CJ15" s="35"/>
      <c r="CK15" s="35"/>
      <c r="CL15" s="35"/>
      <c r="CM15" s="35"/>
      <c r="CN15" s="35"/>
      <c r="CO15" s="35"/>
      <c r="CP15" s="35"/>
      <c r="CQ15" s="35"/>
      <c r="CR15" s="35"/>
      <c r="CS15" s="35"/>
      <c r="CT15" s="35"/>
      <c r="CU15" s="35"/>
      <c r="CV15" s="35"/>
      <c r="CW15" s="35"/>
      <c r="CX15" s="35"/>
    </row>
    <row r="16" spans="1:102" ht="15.75" customHeight="1">
      <c r="A16" s="363">
        <v>3</v>
      </c>
      <c r="B16" s="363"/>
      <c r="C16" s="363"/>
      <c r="D16" s="363"/>
      <c r="E16" s="398" t="s">
        <v>92</v>
      </c>
      <c r="F16" s="398"/>
      <c r="G16" s="398"/>
      <c r="H16" s="398"/>
      <c r="I16" s="398"/>
      <c r="J16" s="398"/>
      <c r="K16" s="398"/>
      <c r="L16" s="398"/>
      <c r="M16" s="398"/>
      <c r="N16" s="398"/>
      <c r="O16" s="398"/>
      <c r="P16" s="399"/>
      <c r="Q16" s="414">
        <v>898589</v>
      </c>
      <c r="R16" s="414"/>
      <c r="S16" s="414"/>
      <c r="T16" s="414"/>
      <c r="U16" s="414"/>
      <c r="V16" s="414"/>
      <c r="W16" s="414"/>
      <c r="X16" s="414">
        <v>328683</v>
      </c>
      <c r="Y16" s="414"/>
      <c r="Z16" s="414"/>
      <c r="AA16" s="414"/>
      <c r="AB16" s="414"/>
      <c r="AC16" s="414"/>
      <c r="AD16" s="414"/>
      <c r="AE16" s="414">
        <v>876951</v>
      </c>
      <c r="AF16" s="414"/>
      <c r="AG16" s="414"/>
      <c r="AH16" s="414"/>
      <c r="AI16" s="414"/>
      <c r="AJ16" s="414"/>
      <c r="AK16" s="414"/>
      <c r="AL16" s="414">
        <v>330341</v>
      </c>
      <c r="AM16" s="414"/>
      <c r="AN16" s="414"/>
      <c r="AO16" s="414"/>
      <c r="AP16" s="414"/>
      <c r="AQ16" s="414"/>
      <c r="AR16" s="414"/>
      <c r="AS16" s="414">
        <v>848982</v>
      </c>
      <c r="AT16" s="414"/>
      <c r="AU16" s="414"/>
      <c r="AV16" s="414"/>
      <c r="AW16" s="414"/>
      <c r="AX16" s="414"/>
      <c r="AY16" s="414"/>
      <c r="AZ16" s="414">
        <v>343624</v>
      </c>
      <c r="BA16" s="414"/>
      <c r="BB16" s="414"/>
      <c r="BC16" s="414"/>
      <c r="BD16" s="414"/>
      <c r="BE16" s="414"/>
      <c r="BF16" s="414"/>
      <c r="BG16" s="414">
        <v>837215</v>
      </c>
      <c r="BH16" s="414"/>
      <c r="BI16" s="414"/>
      <c r="BJ16" s="414"/>
      <c r="BK16" s="414"/>
      <c r="BL16" s="414"/>
      <c r="BM16" s="414"/>
      <c r="BN16" s="414">
        <v>356581</v>
      </c>
      <c r="BO16" s="414"/>
      <c r="BP16" s="414"/>
      <c r="BQ16" s="414"/>
      <c r="BR16" s="414"/>
      <c r="BS16" s="414"/>
      <c r="BT16" s="414"/>
      <c r="BU16" s="414">
        <v>789719</v>
      </c>
      <c r="BV16" s="414"/>
      <c r="BW16" s="414"/>
      <c r="BX16" s="414"/>
      <c r="BY16" s="414"/>
      <c r="BZ16" s="414"/>
      <c r="CA16" s="414"/>
      <c r="CB16" s="416">
        <v>355177</v>
      </c>
      <c r="CC16" s="416"/>
      <c r="CD16" s="416"/>
      <c r="CE16" s="416"/>
      <c r="CF16" s="416"/>
      <c r="CG16" s="416"/>
      <c r="CH16" s="417"/>
      <c r="CI16" s="415">
        <v>3</v>
      </c>
      <c r="CJ16" s="415"/>
      <c r="CK16" s="415"/>
      <c r="CL16" s="415"/>
      <c r="CM16" s="408" t="s">
        <v>92</v>
      </c>
      <c r="CN16" s="408"/>
      <c r="CO16" s="408"/>
      <c r="CP16" s="408"/>
      <c r="CQ16" s="408"/>
      <c r="CR16" s="408"/>
      <c r="CS16" s="408"/>
      <c r="CT16" s="408"/>
      <c r="CU16" s="408"/>
      <c r="CV16" s="408"/>
      <c r="CW16" s="408"/>
      <c r="CX16" s="408"/>
    </row>
    <row r="17" spans="1:102" ht="15.75" customHeight="1">
      <c r="A17" s="398" t="s">
        <v>89</v>
      </c>
      <c r="B17" s="398"/>
      <c r="C17" s="398"/>
      <c r="D17" s="398"/>
      <c r="E17" s="398"/>
      <c r="F17" s="398"/>
      <c r="G17" s="398"/>
      <c r="H17" s="398"/>
      <c r="I17" s="398"/>
      <c r="J17" s="398"/>
      <c r="K17" s="398"/>
      <c r="L17" s="398"/>
      <c r="M17" s="398"/>
      <c r="N17" s="398"/>
      <c r="O17" s="398"/>
      <c r="P17" s="399"/>
      <c r="Q17" s="411">
        <v>-9.007239207767997</v>
      </c>
      <c r="R17" s="411"/>
      <c r="S17" s="411"/>
      <c r="T17" s="411"/>
      <c r="U17" s="411"/>
      <c r="V17" s="411"/>
      <c r="W17" s="411"/>
      <c r="X17" s="411">
        <v>1.8508877939946082</v>
      </c>
      <c r="Y17" s="411"/>
      <c r="Z17" s="411"/>
      <c r="AA17" s="411"/>
      <c r="AB17" s="411"/>
      <c r="AC17" s="411"/>
      <c r="AD17" s="411"/>
      <c r="AE17" s="411">
        <v>-2.40799742707734</v>
      </c>
      <c r="AF17" s="411"/>
      <c r="AG17" s="411"/>
      <c r="AH17" s="411"/>
      <c r="AI17" s="411"/>
      <c r="AJ17" s="411"/>
      <c r="AK17" s="411"/>
      <c r="AL17" s="411">
        <v>0.5044374062546587</v>
      </c>
      <c r="AM17" s="411"/>
      <c r="AN17" s="411"/>
      <c r="AO17" s="411"/>
      <c r="AP17" s="411"/>
      <c r="AQ17" s="411"/>
      <c r="AR17" s="411"/>
      <c r="AS17" s="411">
        <v>-3.189345812935956</v>
      </c>
      <c r="AT17" s="411"/>
      <c r="AU17" s="411"/>
      <c r="AV17" s="411"/>
      <c r="AW17" s="411"/>
      <c r="AX17" s="411"/>
      <c r="AY17" s="411"/>
      <c r="AZ17" s="411">
        <v>4.020996485449883</v>
      </c>
      <c r="BA17" s="411"/>
      <c r="BB17" s="411"/>
      <c r="BC17" s="411"/>
      <c r="BD17" s="411"/>
      <c r="BE17" s="411"/>
      <c r="BF17" s="411"/>
      <c r="BG17" s="411">
        <v>-1.3860128954441908</v>
      </c>
      <c r="BH17" s="411"/>
      <c r="BI17" s="411"/>
      <c r="BJ17" s="411"/>
      <c r="BK17" s="411"/>
      <c r="BL17" s="411"/>
      <c r="BM17" s="411"/>
      <c r="BN17" s="411">
        <v>3.7706912206365093</v>
      </c>
      <c r="BO17" s="411"/>
      <c r="BP17" s="411"/>
      <c r="BQ17" s="411"/>
      <c r="BR17" s="411"/>
      <c r="BS17" s="411"/>
      <c r="BT17" s="411"/>
      <c r="BU17" s="411">
        <v>-5.67309472477201</v>
      </c>
      <c r="BV17" s="411"/>
      <c r="BW17" s="411"/>
      <c r="BX17" s="411"/>
      <c r="BY17" s="411"/>
      <c r="BZ17" s="411"/>
      <c r="CA17" s="411"/>
      <c r="CB17" s="412">
        <v>-0.393739430872653</v>
      </c>
      <c r="CC17" s="412"/>
      <c r="CD17" s="412"/>
      <c r="CE17" s="412"/>
      <c r="CF17" s="412"/>
      <c r="CG17" s="412"/>
      <c r="CH17" s="413"/>
      <c r="CI17" s="408" t="s">
        <v>89</v>
      </c>
      <c r="CJ17" s="408"/>
      <c r="CK17" s="408"/>
      <c r="CL17" s="408"/>
      <c r="CM17" s="408"/>
      <c r="CN17" s="408"/>
      <c r="CO17" s="408"/>
      <c r="CP17" s="408"/>
      <c r="CQ17" s="408"/>
      <c r="CR17" s="408"/>
      <c r="CS17" s="408"/>
      <c r="CT17" s="408"/>
      <c r="CU17" s="408"/>
      <c r="CV17" s="408"/>
      <c r="CW17" s="408"/>
      <c r="CX17" s="408"/>
    </row>
    <row r="18" spans="1:102" ht="15.75" customHeight="1">
      <c r="A18" s="162"/>
      <c r="B18" s="162"/>
      <c r="C18" s="162"/>
      <c r="D18" s="409" t="s">
        <v>93</v>
      </c>
      <c r="E18" s="409"/>
      <c r="F18" s="409"/>
      <c r="G18" s="398" t="s">
        <v>94</v>
      </c>
      <c r="H18" s="398"/>
      <c r="I18" s="398"/>
      <c r="J18" s="398"/>
      <c r="K18" s="398"/>
      <c r="L18" s="398"/>
      <c r="M18" s="398"/>
      <c r="N18" s="398"/>
      <c r="O18" s="398"/>
      <c r="P18" s="399"/>
      <c r="Q18" s="336">
        <v>476275</v>
      </c>
      <c r="R18" s="336"/>
      <c r="S18" s="336"/>
      <c r="T18" s="336"/>
      <c r="U18" s="336"/>
      <c r="V18" s="336"/>
      <c r="W18" s="336"/>
      <c r="X18" s="336">
        <v>196310</v>
      </c>
      <c r="Y18" s="336"/>
      <c r="Z18" s="336"/>
      <c r="AA18" s="336"/>
      <c r="AB18" s="336"/>
      <c r="AC18" s="336"/>
      <c r="AD18" s="336"/>
      <c r="AE18" s="336">
        <v>471205</v>
      </c>
      <c r="AF18" s="336"/>
      <c r="AG18" s="336"/>
      <c r="AH18" s="336"/>
      <c r="AI18" s="336"/>
      <c r="AJ18" s="336"/>
      <c r="AK18" s="336"/>
      <c r="AL18" s="336">
        <v>200944</v>
      </c>
      <c r="AM18" s="336"/>
      <c r="AN18" s="336"/>
      <c r="AO18" s="336"/>
      <c r="AP18" s="336"/>
      <c r="AQ18" s="336"/>
      <c r="AR18" s="336"/>
      <c r="AS18" s="336">
        <v>443496</v>
      </c>
      <c r="AT18" s="336"/>
      <c r="AU18" s="336"/>
      <c r="AV18" s="336"/>
      <c r="AW18" s="336"/>
      <c r="AX18" s="336"/>
      <c r="AY18" s="336"/>
      <c r="AZ18" s="336">
        <v>210376</v>
      </c>
      <c r="BA18" s="336"/>
      <c r="BB18" s="336"/>
      <c r="BC18" s="336"/>
      <c r="BD18" s="336"/>
      <c r="BE18" s="336"/>
      <c r="BF18" s="336"/>
      <c r="BG18" s="336">
        <v>444334</v>
      </c>
      <c r="BH18" s="336"/>
      <c r="BI18" s="336"/>
      <c r="BJ18" s="336"/>
      <c r="BK18" s="336"/>
      <c r="BL18" s="336"/>
      <c r="BM18" s="336"/>
      <c r="BN18" s="336">
        <v>227913</v>
      </c>
      <c r="BO18" s="336"/>
      <c r="BP18" s="336"/>
      <c r="BQ18" s="336"/>
      <c r="BR18" s="336"/>
      <c r="BS18" s="336"/>
      <c r="BT18" s="336"/>
      <c r="BU18" s="336">
        <v>428448</v>
      </c>
      <c r="BV18" s="336"/>
      <c r="BW18" s="336"/>
      <c r="BX18" s="336"/>
      <c r="BY18" s="336"/>
      <c r="BZ18" s="336"/>
      <c r="CA18" s="336"/>
      <c r="CB18" s="346">
        <v>234936</v>
      </c>
      <c r="CC18" s="346"/>
      <c r="CD18" s="346"/>
      <c r="CE18" s="346"/>
      <c r="CF18" s="346"/>
      <c r="CG18" s="346"/>
      <c r="CH18" s="410"/>
      <c r="CI18" s="43"/>
      <c r="CJ18" s="43"/>
      <c r="CK18" s="43"/>
      <c r="CL18" s="407" t="s">
        <v>95</v>
      </c>
      <c r="CM18" s="407"/>
      <c r="CN18" s="407"/>
      <c r="CO18" s="408" t="s">
        <v>94</v>
      </c>
      <c r="CP18" s="408"/>
      <c r="CQ18" s="408"/>
      <c r="CR18" s="408"/>
      <c r="CS18" s="408"/>
      <c r="CT18" s="408"/>
      <c r="CU18" s="408"/>
      <c r="CV18" s="408"/>
      <c r="CW18" s="408"/>
      <c r="CX18" s="408"/>
    </row>
    <row r="19" spans="1:102" ht="15.75" customHeight="1">
      <c r="A19" s="162"/>
      <c r="B19" s="162"/>
      <c r="C19" s="162"/>
      <c r="D19" s="409" t="s">
        <v>168</v>
      </c>
      <c r="E19" s="409"/>
      <c r="F19" s="409"/>
      <c r="G19" s="398" t="s">
        <v>96</v>
      </c>
      <c r="H19" s="398"/>
      <c r="I19" s="398"/>
      <c r="J19" s="398"/>
      <c r="K19" s="398"/>
      <c r="L19" s="398"/>
      <c r="M19" s="398"/>
      <c r="N19" s="398"/>
      <c r="O19" s="398"/>
      <c r="P19" s="399"/>
      <c r="Q19" s="336">
        <v>62624</v>
      </c>
      <c r="R19" s="336"/>
      <c r="S19" s="336"/>
      <c r="T19" s="336"/>
      <c r="U19" s="336"/>
      <c r="V19" s="336"/>
      <c r="W19" s="336"/>
      <c r="X19" s="336">
        <v>21598</v>
      </c>
      <c r="Y19" s="336"/>
      <c r="Z19" s="336"/>
      <c r="AA19" s="336"/>
      <c r="AB19" s="336"/>
      <c r="AC19" s="336"/>
      <c r="AD19" s="336"/>
      <c r="AE19" s="336">
        <v>70084</v>
      </c>
      <c r="AF19" s="336"/>
      <c r="AG19" s="336"/>
      <c r="AH19" s="336"/>
      <c r="AI19" s="336"/>
      <c r="AJ19" s="336"/>
      <c r="AK19" s="336"/>
      <c r="AL19" s="336">
        <v>24161</v>
      </c>
      <c r="AM19" s="336"/>
      <c r="AN19" s="336"/>
      <c r="AO19" s="336"/>
      <c r="AP19" s="336"/>
      <c r="AQ19" s="336"/>
      <c r="AR19" s="336"/>
      <c r="AS19" s="336">
        <v>62080</v>
      </c>
      <c r="AT19" s="336"/>
      <c r="AU19" s="336"/>
      <c r="AV19" s="336"/>
      <c r="AW19" s="336"/>
      <c r="AX19" s="336"/>
      <c r="AY19" s="336"/>
      <c r="AZ19" s="336">
        <v>23666</v>
      </c>
      <c r="BA19" s="336"/>
      <c r="BB19" s="336"/>
      <c r="BC19" s="336"/>
      <c r="BD19" s="336"/>
      <c r="BE19" s="336"/>
      <c r="BF19" s="336"/>
      <c r="BG19" s="336">
        <v>57712</v>
      </c>
      <c r="BH19" s="336"/>
      <c r="BI19" s="336"/>
      <c r="BJ19" s="336"/>
      <c r="BK19" s="336"/>
      <c r="BL19" s="336"/>
      <c r="BM19" s="336"/>
      <c r="BN19" s="336">
        <v>22834</v>
      </c>
      <c r="BO19" s="336"/>
      <c r="BP19" s="336"/>
      <c r="BQ19" s="336"/>
      <c r="BR19" s="336"/>
      <c r="BS19" s="336"/>
      <c r="BT19" s="336"/>
      <c r="BU19" s="336">
        <v>42683</v>
      </c>
      <c r="BV19" s="336"/>
      <c r="BW19" s="336"/>
      <c r="BX19" s="336"/>
      <c r="BY19" s="336"/>
      <c r="BZ19" s="336"/>
      <c r="CA19" s="336"/>
      <c r="CB19" s="346">
        <v>18440</v>
      </c>
      <c r="CC19" s="346"/>
      <c r="CD19" s="346"/>
      <c r="CE19" s="346"/>
      <c r="CF19" s="346"/>
      <c r="CG19" s="346"/>
      <c r="CH19" s="410"/>
      <c r="CI19" s="43"/>
      <c r="CJ19" s="43"/>
      <c r="CK19" s="43"/>
      <c r="CL19" s="407" t="s">
        <v>168</v>
      </c>
      <c r="CM19" s="407"/>
      <c r="CN19" s="407"/>
      <c r="CO19" s="408" t="s">
        <v>96</v>
      </c>
      <c r="CP19" s="408"/>
      <c r="CQ19" s="408"/>
      <c r="CR19" s="408"/>
      <c r="CS19" s="408"/>
      <c r="CT19" s="408"/>
      <c r="CU19" s="408"/>
      <c r="CV19" s="408"/>
      <c r="CW19" s="408"/>
      <c r="CX19" s="408"/>
    </row>
    <row r="20" spans="1:102" ht="15.75" customHeight="1" thickBot="1">
      <c r="A20" s="44"/>
      <c r="B20" s="44"/>
      <c r="C20" s="44"/>
      <c r="D20" s="381" t="s">
        <v>169</v>
      </c>
      <c r="E20" s="381"/>
      <c r="F20" s="381"/>
      <c r="G20" s="382" t="s">
        <v>97</v>
      </c>
      <c r="H20" s="382"/>
      <c r="I20" s="382"/>
      <c r="J20" s="382"/>
      <c r="K20" s="382"/>
      <c r="L20" s="382"/>
      <c r="M20" s="382"/>
      <c r="N20" s="382"/>
      <c r="O20" s="382"/>
      <c r="P20" s="387"/>
      <c r="Q20" s="333">
        <v>359690</v>
      </c>
      <c r="R20" s="333"/>
      <c r="S20" s="333"/>
      <c r="T20" s="333"/>
      <c r="U20" s="333"/>
      <c r="V20" s="333"/>
      <c r="W20" s="333"/>
      <c r="X20" s="333">
        <v>110775</v>
      </c>
      <c r="Y20" s="333"/>
      <c r="Z20" s="333"/>
      <c r="AA20" s="333"/>
      <c r="AB20" s="333"/>
      <c r="AC20" s="333"/>
      <c r="AD20" s="333"/>
      <c r="AE20" s="333">
        <v>335662</v>
      </c>
      <c r="AF20" s="333"/>
      <c r="AG20" s="333"/>
      <c r="AH20" s="333"/>
      <c r="AI20" s="333"/>
      <c r="AJ20" s="333"/>
      <c r="AK20" s="333"/>
      <c r="AL20" s="333">
        <v>105237</v>
      </c>
      <c r="AM20" s="333"/>
      <c r="AN20" s="333"/>
      <c r="AO20" s="333"/>
      <c r="AP20" s="333"/>
      <c r="AQ20" s="333"/>
      <c r="AR20" s="333"/>
      <c r="AS20" s="333">
        <v>343407</v>
      </c>
      <c r="AT20" s="333"/>
      <c r="AU20" s="333"/>
      <c r="AV20" s="333"/>
      <c r="AW20" s="333"/>
      <c r="AX20" s="333"/>
      <c r="AY20" s="333"/>
      <c r="AZ20" s="333">
        <v>109582</v>
      </c>
      <c r="BA20" s="333"/>
      <c r="BB20" s="333"/>
      <c r="BC20" s="333"/>
      <c r="BD20" s="333"/>
      <c r="BE20" s="333"/>
      <c r="BF20" s="333"/>
      <c r="BG20" s="333">
        <v>335170</v>
      </c>
      <c r="BH20" s="333"/>
      <c r="BI20" s="333"/>
      <c r="BJ20" s="333"/>
      <c r="BK20" s="333"/>
      <c r="BL20" s="333"/>
      <c r="BM20" s="333"/>
      <c r="BN20" s="333">
        <v>105834</v>
      </c>
      <c r="BO20" s="333"/>
      <c r="BP20" s="333"/>
      <c r="BQ20" s="333"/>
      <c r="BR20" s="333"/>
      <c r="BS20" s="333"/>
      <c r="BT20" s="333"/>
      <c r="BU20" s="333">
        <v>318587</v>
      </c>
      <c r="BV20" s="333"/>
      <c r="BW20" s="333"/>
      <c r="BX20" s="333"/>
      <c r="BY20" s="333"/>
      <c r="BZ20" s="333"/>
      <c r="CA20" s="333"/>
      <c r="CB20" s="333">
        <v>101801</v>
      </c>
      <c r="CC20" s="333"/>
      <c r="CD20" s="333"/>
      <c r="CE20" s="333"/>
      <c r="CF20" s="333"/>
      <c r="CG20" s="333"/>
      <c r="CH20" s="386"/>
      <c r="CI20" s="44"/>
      <c r="CJ20" s="44"/>
      <c r="CK20" s="44"/>
      <c r="CL20" s="381" t="s">
        <v>169</v>
      </c>
      <c r="CM20" s="381"/>
      <c r="CN20" s="381"/>
      <c r="CO20" s="382" t="s">
        <v>97</v>
      </c>
      <c r="CP20" s="382"/>
      <c r="CQ20" s="382"/>
      <c r="CR20" s="382"/>
      <c r="CS20" s="382"/>
      <c r="CT20" s="382"/>
      <c r="CU20" s="382"/>
      <c r="CV20" s="382"/>
      <c r="CW20" s="382"/>
      <c r="CX20" s="382"/>
    </row>
    <row r="21" spans="1:102" ht="15.75" customHeight="1">
      <c r="A21" s="43"/>
      <c r="B21" s="43"/>
      <c r="C21" s="43" t="s">
        <v>98</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row>
    <row r="22" spans="1:102" ht="15.75" customHeight="1">
      <c r="A22" s="43"/>
      <c r="B22" s="43"/>
      <c r="C22" s="43" t="s">
        <v>272</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row>
    <row r="23" spans="1:102" ht="11.2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163"/>
      <c r="BL23" s="163"/>
      <c r="BM23" s="163"/>
      <c r="BN23" s="163"/>
      <c r="BO23" s="163"/>
      <c r="BP23" s="163"/>
      <c r="BQ23" s="163"/>
      <c r="BR23" s="163"/>
      <c r="BS23" s="163"/>
      <c r="BT23" s="16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row>
    <row r="24" spans="1:102" ht="47.2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163"/>
      <c r="BL24" s="163"/>
      <c r="BM24" s="163"/>
      <c r="BN24" s="163"/>
      <c r="BO24" s="163"/>
      <c r="BP24" s="163"/>
      <c r="BQ24" s="163"/>
      <c r="BR24" s="163"/>
      <c r="BS24" s="163"/>
      <c r="BT24" s="16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row>
    <row r="25" spans="1:102" ht="11.2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163"/>
      <c r="BL25" s="163"/>
      <c r="BM25" s="163"/>
      <c r="BN25" s="163"/>
      <c r="BO25" s="163"/>
      <c r="BP25" s="163"/>
      <c r="BQ25" s="163"/>
      <c r="BR25" s="163"/>
      <c r="BS25" s="163"/>
      <c r="BT25" s="16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row>
    <row r="26" spans="1:102" ht="25.5" customHeight="1">
      <c r="A26" s="384" t="s">
        <v>99</v>
      </c>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5" t="s">
        <v>100</v>
      </c>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row>
    <row r="27" spans="1:102"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row>
    <row r="28" spans="1:102"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row>
    <row r="29" spans="1:102" ht="18" customHeight="1" thickBot="1">
      <c r="A29" s="44"/>
      <c r="B29" s="44"/>
      <c r="C29" s="44" t="s">
        <v>101</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5" t="s">
        <v>102</v>
      </c>
      <c r="AZ29" s="44"/>
      <c r="BA29" s="44"/>
      <c r="BB29" s="164" t="s">
        <v>103</v>
      </c>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5" t="s">
        <v>104</v>
      </c>
    </row>
    <row r="30" spans="1:102" ht="15.75" customHeight="1">
      <c r="A30" s="388" t="s">
        <v>105</v>
      </c>
      <c r="B30" s="388"/>
      <c r="C30" s="388"/>
      <c r="D30" s="388"/>
      <c r="E30" s="388"/>
      <c r="F30" s="388"/>
      <c r="G30" s="388"/>
      <c r="H30" s="388"/>
      <c r="I30" s="389"/>
      <c r="J30" s="394" t="s">
        <v>106</v>
      </c>
      <c r="K30" s="395"/>
      <c r="L30" s="395"/>
      <c r="M30" s="395"/>
      <c r="N30" s="395"/>
      <c r="O30" s="396"/>
      <c r="P30" s="394" t="s">
        <v>107</v>
      </c>
      <c r="Q30" s="395"/>
      <c r="R30" s="395"/>
      <c r="S30" s="395"/>
      <c r="T30" s="395"/>
      <c r="U30" s="396"/>
      <c r="V30" s="394" t="s">
        <v>108</v>
      </c>
      <c r="W30" s="395"/>
      <c r="X30" s="395"/>
      <c r="Y30" s="395"/>
      <c r="Z30" s="395"/>
      <c r="AA30" s="396"/>
      <c r="AB30" s="403" t="s">
        <v>92</v>
      </c>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395" t="s">
        <v>171</v>
      </c>
      <c r="BA30" s="395"/>
      <c r="BB30" s="395"/>
      <c r="BC30" s="395"/>
      <c r="BD30" s="395"/>
      <c r="BE30" s="395"/>
      <c r="BF30" s="395"/>
      <c r="BG30" s="395"/>
      <c r="BH30" s="395"/>
      <c r="BI30" s="395"/>
      <c r="BJ30" s="396"/>
      <c r="BK30" s="354" t="s">
        <v>109</v>
      </c>
      <c r="BL30" s="355"/>
      <c r="BM30" s="355"/>
      <c r="BN30" s="355"/>
      <c r="BO30" s="355"/>
      <c r="BP30" s="355"/>
      <c r="BQ30" s="355"/>
      <c r="BR30" s="355"/>
      <c r="BS30" s="355"/>
      <c r="BT30" s="355"/>
      <c r="BU30" s="355"/>
      <c r="BV30" s="355"/>
      <c r="BW30" s="355"/>
      <c r="BX30" s="355"/>
      <c r="BY30" s="355"/>
      <c r="BZ30" s="355"/>
      <c r="CA30" s="355"/>
      <c r="CB30" s="355"/>
      <c r="CC30" s="355"/>
      <c r="CD30" s="356"/>
      <c r="CE30" s="354" t="s">
        <v>110</v>
      </c>
      <c r="CF30" s="355"/>
      <c r="CG30" s="355"/>
      <c r="CH30" s="355"/>
      <c r="CI30" s="355"/>
      <c r="CJ30" s="355"/>
      <c r="CK30" s="355"/>
      <c r="CL30" s="355"/>
      <c r="CM30" s="355"/>
      <c r="CN30" s="355"/>
      <c r="CO30" s="355"/>
      <c r="CP30" s="355"/>
      <c r="CQ30" s="355"/>
      <c r="CR30" s="355"/>
      <c r="CS30" s="355"/>
      <c r="CT30" s="355"/>
      <c r="CU30" s="355"/>
      <c r="CV30" s="355"/>
      <c r="CW30" s="355"/>
      <c r="CX30" s="355"/>
    </row>
    <row r="31" spans="1:102" ht="15.75" customHeight="1">
      <c r="A31" s="390"/>
      <c r="B31" s="390"/>
      <c r="C31" s="390"/>
      <c r="D31" s="390"/>
      <c r="E31" s="390"/>
      <c r="F31" s="390"/>
      <c r="G31" s="390"/>
      <c r="H31" s="390"/>
      <c r="I31" s="391"/>
      <c r="J31" s="397"/>
      <c r="K31" s="398"/>
      <c r="L31" s="398"/>
      <c r="M31" s="398"/>
      <c r="N31" s="398"/>
      <c r="O31" s="399"/>
      <c r="P31" s="397"/>
      <c r="Q31" s="398"/>
      <c r="R31" s="398"/>
      <c r="S31" s="398"/>
      <c r="T31" s="398"/>
      <c r="U31" s="399"/>
      <c r="V31" s="397"/>
      <c r="W31" s="398"/>
      <c r="X31" s="398"/>
      <c r="Y31" s="398"/>
      <c r="Z31" s="398"/>
      <c r="AA31" s="399"/>
      <c r="AB31" s="405"/>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398"/>
      <c r="BA31" s="398"/>
      <c r="BB31" s="398"/>
      <c r="BC31" s="398"/>
      <c r="BD31" s="398"/>
      <c r="BE31" s="398"/>
      <c r="BF31" s="398"/>
      <c r="BG31" s="398"/>
      <c r="BH31" s="398"/>
      <c r="BI31" s="398"/>
      <c r="BJ31" s="399"/>
      <c r="BK31" s="357"/>
      <c r="BL31" s="358"/>
      <c r="BM31" s="358"/>
      <c r="BN31" s="358"/>
      <c r="BO31" s="358"/>
      <c r="BP31" s="358"/>
      <c r="BQ31" s="358"/>
      <c r="BR31" s="358"/>
      <c r="BS31" s="358"/>
      <c r="BT31" s="358"/>
      <c r="BU31" s="358"/>
      <c r="BV31" s="358"/>
      <c r="BW31" s="358"/>
      <c r="BX31" s="358"/>
      <c r="BY31" s="358"/>
      <c r="BZ31" s="358"/>
      <c r="CA31" s="358"/>
      <c r="CB31" s="358"/>
      <c r="CC31" s="358"/>
      <c r="CD31" s="359"/>
      <c r="CE31" s="357"/>
      <c r="CF31" s="358"/>
      <c r="CG31" s="358"/>
      <c r="CH31" s="358"/>
      <c r="CI31" s="358"/>
      <c r="CJ31" s="358"/>
      <c r="CK31" s="358"/>
      <c r="CL31" s="358"/>
      <c r="CM31" s="358"/>
      <c r="CN31" s="358"/>
      <c r="CO31" s="358"/>
      <c r="CP31" s="358"/>
      <c r="CQ31" s="358"/>
      <c r="CR31" s="358"/>
      <c r="CS31" s="358"/>
      <c r="CT31" s="358"/>
      <c r="CU31" s="358"/>
      <c r="CV31" s="358"/>
      <c r="CW31" s="358"/>
      <c r="CX31" s="358"/>
    </row>
    <row r="32" spans="1:102" ht="15.75" customHeight="1">
      <c r="A32" s="390"/>
      <c r="B32" s="390"/>
      <c r="C32" s="390"/>
      <c r="D32" s="390"/>
      <c r="E32" s="390"/>
      <c r="F32" s="390"/>
      <c r="G32" s="390"/>
      <c r="H32" s="390"/>
      <c r="I32" s="391"/>
      <c r="J32" s="397"/>
      <c r="K32" s="398"/>
      <c r="L32" s="398"/>
      <c r="M32" s="398"/>
      <c r="N32" s="398"/>
      <c r="O32" s="399"/>
      <c r="P32" s="397"/>
      <c r="Q32" s="398"/>
      <c r="R32" s="398"/>
      <c r="S32" s="398"/>
      <c r="T32" s="398"/>
      <c r="U32" s="399"/>
      <c r="V32" s="397"/>
      <c r="W32" s="398"/>
      <c r="X32" s="398"/>
      <c r="Y32" s="398"/>
      <c r="Z32" s="398"/>
      <c r="AA32" s="399"/>
      <c r="AB32" s="363" t="s">
        <v>172</v>
      </c>
      <c r="AC32" s="363"/>
      <c r="AD32" s="363"/>
      <c r="AE32" s="363"/>
      <c r="AF32" s="363"/>
      <c r="AG32" s="363"/>
      <c r="AH32" s="365" t="s">
        <v>111</v>
      </c>
      <c r="AI32" s="366"/>
      <c r="AJ32" s="366"/>
      <c r="AK32" s="366"/>
      <c r="AL32" s="366"/>
      <c r="AM32" s="367"/>
      <c r="AN32" s="371" t="s">
        <v>96</v>
      </c>
      <c r="AO32" s="372"/>
      <c r="AP32" s="372"/>
      <c r="AQ32" s="372"/>
      <c r="AR32" s="372"/>
      <c r="AS32" s="373"/>
      <c r="AT32" s="363" t="s">
        <v>97</v>
      </c>
      <c r="AU32" s="363"/>
      <c r="AV32" s="363"/>
      <c r="AW32" s="363"/>
      <c r="AX32" s="363"/>
      <c r="AY32" s="363"/>
      <c r="AZ32" s="398"/>
      <c r="BA32" s="398"/>
      <c r="BB32" s="398"/>
      <c r="BC32" s="398"/>
      <c r="BD32" s="398"/>
      <c r="BE32" s="398"/>
      <c r="BF32" s="398"/>
      <c r="BG32" s="398"/>
      <c r="BH32" s="398"/>
      <c r="BI32" s="398"/>
      <c r="BJ32" s="399"/>
      <c r="BK32" s="360"/>
      <c r="BL32" s="361"/>
      <c r="BM32" s="361"/>
      <c r="BN32" s="361"/>
      <c r="BO32" s="361"/>
      <c r="BP32" s="361"/>
      <c r="BQ32" s="361"/>
      <c r="BR32" s="361"/>
      <c r="BS32" s="361"/>
      <c r="BT32" s="361"/>
      <c r="BU32" s="361"/>
      <c r="BV32" s="361"/>
      <c r="BW32" s="361"/>
      <c r="BX32" s="361"/>
      <c r="BY32" s="361"/>
      <c r="BZ32" s="361"/>
      <c r="CA32" s="361"/>
      <c r="CB32" s="361"/>
      <c r="CC32" s="361"/>
      <c r="CD32" s="362"/>
      <c r="CE32" s="360"/>
      <c r="CF32" s="361"/>
      <c r="CG32" s="361"/>
      <c r="CH32" s="361"/>
      <c r="CI32" s="361"/>
      <c r="CJ32" s="361"/>
      <c r="CK32" s="361"/>
      <c r="CL32" s="361"/>
      <c r="CM32" s="361"/>
      <c r="CN32" s="361"/>
      <c r="CO32" s="361"/>
      <c r="CP32" s="361"/>
      <c r="CQ32" s="361"/>
      <c r="CR32" s="361"/>
      <c r="CS32" s="361"/>
      <c r="CT32" s="361"/>
      <c r="CU32" s="361"/>
      <c r="CV32" s="361"/>
      <c r="CW32" s="361"/>
      <c r="CX32" s="361"/>
    </row>
    <row r="33" spans="1:102" ht="15.75" customHeight="1">
      <c r="A33" s="392"/>
      <c r="B33" s="392"/>
      <c r="C33" s="392"/>
      <c r="D33" s="392"/>
      <c r="E33" s="392"/>
      <c r="F33" s="392"/>
      <c r="G33" s="392"/>
      <c r="H33" s="392"/>
      <c r="I33" s="393"/>
      <c r="J33" s="400"/>
      <c r="K33" s="401"/>
      <c r="L33" s="401"/>
      <c r="M33" s="401"/>
      <c r="N33" s="401"/>
      <c r="O33" s="402"/>
      <c r="P33" s="400"/>
      <c r="Q33" s="401"/>
      <c r="R33" s="401"/>
      <c r="S33" s="401"/>
      <c r="T33" s="401"/>
      <c r="U33" s="402"/>
      <c r="V33" s="400"/>
      <c r="W33" s="401"/>
      <c r="X33" s="401"/>
      <c r="Y33" s="401"/>
      <c r="Z33" s="401"/>
      <c r="AA33" s="402"/>
      <c r="AB33" s="364"/>
      <c r="AC33" s="364"/>
      <c r="AD33" s="364"/>
      <c r="AE33" s="364"/>
      <c r="AF33" s="364"/>
      <c r="AG33" s="364"/>
      <c r="AH33" s="368"/>
      <c r="AI33" s="369"/>
      <c r="AJ33" s="369"/>
      <c r="AK33" s="369"/>
      <c r="AL33" s="369"/>
      <c r="AM33" s="370"/>
      <c r="AN33" s="374"/>
      <c r="AO33" s="364"/>
      <c r="AP33" s="364"/>
      <c r="AQ33" s="364"/>
      <c r="AR33" s="364"/>
      <c r="AS33" s="375"/>
      <c r="AT33" s="364"/>
      <c r="AU33" s="364"/>
      <c r="AV33" s="364"/>
      <c r="AW33" s="364"/>
      <c r="AX33" s="364"/>
      <c r="AY33" s="364"/>
      <c r="AZ33" s="398"/>
      <c r="BA33" s="398"/>
      <c r="BB33" s="398"/>
      <c r="BC33" s="398"/>
      <c r="BD33" s="398"/>
      <c r="BE33" s="398"/>
      <c r="BF33" s="398"/>
      <c r="BG33" s="398"/>
      <c r="BH33" s="398"/>
      <c r="BI33" s="398"/>
      <c r="BJ33" s="399"/>
      <c r="BK33" s="376" t="s">
        <v>170</v>
      </c>
      <c r="BL33" s="377"/>
      <c r="BM33" s="377"/>
      <c r="BN33" s="377"/>
      <c r="BO33" s="378"/>
      <c r="BP33" s="379"/>
      <c r="BQ33" s="379"/>
      <c r="BR33" s="380"/>
      <c r="BS33" s="377"/>
      <c r="BT33" s="377"/>
      <c r="BU33" s="377"/>
      <c r="BV33" s="377"/>
      <c r="BW33" s="378"/>
      <c r="BX33" s="379"/>
      <c r="BY33" s="379"/>
      <c r="BZ33" s="380"/>
      <c r="CA33" s="377"/>
      <c r="CB33" s="377"/>
      <c r="CC33" s="377"/>
      <c r="CD33" s="383"/>
      <c r="CE33" s="376" t="s">
        <v>170</v>
      </c>
      <c r="CF33" s="377"/>
      <c r="CG33" s="377"/>
      <c r="CH33" s="377"/>
      <c r="CI33" s="378"/>
      <c r="CJ33" s="379"/>
      <c r="CK33" s="379"/>
      <c r="CL33" s="380"/>
      <c r="CM33" s="377"/>
      <c r="CN33" s="377"/>
      <c r="CO33" s="377"/>
      <c r="CP33" s="377"/>
      <c r="CQ33" s="378"/>
      <c r="CR33" s="379"/>
      <c r="CS33" s="379"/>
      <c r="CT33" s="380"/>
      <c r="CU33" s="378"/>
      <c r="CV33" s="379"/>
      <c r="CW33" s="379"/>
      <c r="CX33" s="379"/>
    </row>
    <row r="34" spans="1:102" ht="18" customHeight="1">
      <c r="A34" s="342" t="s">
        <v>170</v>
      </c>
      <c r="B34" s="342"/>
      <c r="C34" s="342"/>
      <c r="D34" s="342">
        <v>11</v>
      </c>
      <c r="E34" s="342"/>
      <c r="F34" s="342"/>
      <c r="G34" s="343" t="s">
        <v>105</v>
      </c>
      <c r="H34" s="343"/>
      <c r="I34" s="344"/>
      <c r="J34" s="347">
        <v>851204</v>
      </c>
      <c r="K34" s="347">
        <v>851204</v>
      </c>
      <c r="L34" s="347">
        <v>851204</v>
      </c>
      <c r="M34" s="347">
        <v>851204</v>
      </c>
      <c r="N34" s="347">
        <v>851204</v>
      </c>
      <c r="O34" s="347">
        <v>851204</v>
      </c>
      <c r="P34" s="350">
        <v>489108</v>
      </c>
      <c r="Q34" s="350">
        <v>489108</v>
      </c>
      <c r="R34" s="350">
        <v>489108</v>
      </c>
      <c r="S34" s="350">
        <v>489108</v>
      </c>
      <c r="T34" s="350">
        <v>489108</v>
      </c>
      <c r="U34" s="350">
        <v>489108</v>
      </c>
      <c r="V34" s="350">
        <v>58993</v>
      </c>
      <c r="W34" s="350">
        <v>58993</v>
      </c>
      <c r="X34" s="350">
        <v>58993</v>
      </c>
      <c r="Y34" s="350">
        <v>58993</v>
      </c>
      <c r="Z34" s="350">
        <v>58993</v>
      </c>
      <c r="AA34" s="350">
        <v>58993</v>
      </c>
      <c r="AB34" s="350">
        <v>303104</v>
      </c>
      <c r="AC34" s="350">
        <v>303104</v>
      </c>
      <c r="AD34" s="350">
        <v>303104</v>
      </c>
      <c r="AE34" s="350">
        <v>303104</v>
      </c>
      <c r="AF34" s="350">
        <v>303104</v>
      </c>
      <c r="AG34" s="350">
        <v>303104</v>
      </c>
      <c r="AH34" s="350">
        <v>175844</v>
      </c>
      <c r="AI34" s="350">
        <v>175844</v>
      </c>
      <c r="AJ34" s="350">
        <v>175844</v>
      </c>
      <c r="AK34" s="350">
        <v>175844</v>
      </c>
      <c r="AL34" s="350">
        <v>175844</v>
      </c>
      <c r="AM34" s="350">
        <v>175844</v>
      </c>
      <c r="AN34" s="350">
        <v>18405</v>
      </c>
      <c r="AO34" s="350">
        <v>18405</v>
      </c>
      <c r="AP34" s="350">
        <v>18405</v>
      </c>
      <c r="AQ34" s="350">
        <v>18405</v>
      </c>
      <c r="AR34" s="350">
        <v>18405</v>
      </c>
      <c r="AS34" s="350">
        <v>18405</v>
      </c>
      <c r="AT34" s="350">
        <v>108854</v>
      </c>
      <c r="AU34" s="350">
        <v>108854</v>
      </c>
      <c r="AV34" s="350">
        <v>108854</v>
      </c>
      <c r="AW34" s="350">
        <v>108854</v>
      </c>
      <c r="AX34" s="350">
        <v>108854</v>
      </c>
      <c r="AY34" s="350">
        <v>108854</v>
      </c>
      <c r="AZ34" s="401"/>
      <c r="BA34" s="401"/>
      <c r="BB34" s="401"/>
      <c r="BC34" s="401"/>
      <c r="BD34" s="401"/>
      <c r="BE34" s="401"/>
      <c r="BF34" s="401"/>
      <c r="BG34" s="401"/>
      <c r="BH34" s="401"/>
      <c r="BI34" s="401"/>
      <c r="BJ34" s="402"/>
      <c r="BK34" s="351" t="s">
        <v>275</v>
      </c>
      <c r="BL34" s="352"/>
      <c r="BM34" s="352"/>
      <c r="BN34" s="352"/>
      <c r="BO34" s="351" t="s">
        <v>269</v>
      </c>
      <c r="BP34" s="352"/>
      <c r="BQ34" s="352"/>
      <c r="BR34" s="353"/>
      <c r="BS34" s="351" t="s">
        <v>255</v>
      </c>
      <c r="BT34" s="352"/>
      <c r="BU34" s="352"/>
      <c r="BV34" s="353"/>
      <c r="BW34" s="351" t="s">
        <v>256</v>
      </c>
      <c r="BX34" s="352"/>
      <c r="BY34" s="352"/>
      <c r="BZ34" s="353"/>
      <c r="CA34" s="351" t="s">
        <v>266</v>
      </c>
      <c r="CB34" s="352"/>
      <c r="CC34" s="352"/>
      <c r="CD34" s="353"/>
      <c r="CE34" s="351" t="s">
        <v>275</v>
      </c>
      <c r="CF34" s="352"/>
      <c r="CG34" s="352"/>
      <c r="CH34" s="352"/>
      <c r="CI34" s="351" t="s">
        <v>269</v>
      </c>
      <c r="CJ34" s="352"/>
      <c r="CK34" s="352"/>
      <c r="CL34" s="353"/>
      <c r="CM34" s="351" t="s">
        <v>255</v>
      </c>
      <c r="CN34" s="352"/>
      <c r="CO34" s="352"/>
      <c r="CP34" s="353"/>
      <c r="CQ34" s="351" t="s">
        <v>256</v>
      </c>
      <c r="CR34" s="352"/>
      <c r="CS34" s="352"/>
      <c r="CT34" s="353"/>
      <c r="CU34" s="351" t="s">
        <v>266</v>
      </c>
      <c r="CV34" s="352"/>
      <c r="CW34" s="352"/>
      <c r="CX34" s="352"/>
    </row>
    <row r="35" spans="1:102" ht="18" customHeight="1">
      <c r="A35" s="342"/>
      <c r="B35" s="342"/>
      <c r="C35" s="342"/>
      <c r="D35" s="342">
        <v>12</v>
      </c>
      <c r="E35" s="342"/>
      <c r="F35" s="342"/>
      <c r="G35" s="343"/>
      <c r="H35" s="343"/>
      <c r="I35" s="344"/>
      <c r="J35" s="348">
        <v>818809</v>
      </c>
      <c r="K35" s="349">
        <v>818809</v>
      </c>
      <c r="L35" s="349">
        <v>818809</v>
      </c>
      <c r="M35" s="349">
        <v>818809</v>
      </c>
      <c r="N35" s="349">
        <v>818809</v>
      </c>
      <c r="O35" s="349">
        <v>818809</v>
      </c>
      <c r="P35" s="347">
        <v>504478</v>
      </c>
      <c r="Q35" s="347">
        <v>504478</v>
      </c>
      <c r="R35" s="347">
        <v>504478</v>
      </c>
      <c r="S35" s="347">
        <v>504478</v>
      </c>
      <c r="T35" s="347">
        <v>504478</v>
      </c>
      <c r="U35" s="347">
        <v>504478</v>
      </c>
      <c r="V35" s="347">
        <v>46415</v>
      </c>
      <c r="W35" s="347">
        <v>46415</v>
      </c>
      <c r="X35" s="347">
        <v>46415</v>
      </c>
      <c r="Y35" s="347">
        <v>46415</v>
      </c>
      <c r="Z35" s="347">
        <v>46415</v>
      </c>
      <c r="AA35" s="347">
        <v>46415</v>
      </c>
      <c r="AB35" s="347">
        <v>267916</v>
      </c>
      <c r="AC35" s="347">
        <v>267916</v>
      </c>
      <c r="AD35" s="347">
        <v>267916</v>
      </c>
      <c r="AE35" s="347">
        <v>267916</v>
      </c>
      <c r="AF35" s="347">
        <v>267916</v>
      </c>
      <c r="AG35" s="347">
        <v>267916</v>
      </c>
      <c r="AH35" s="347">
        <v>86836</v>
      </c>
      <c r="AI35" s="347">
        <v>86836</v>
      </c>
      <c r="AJ35" s="347">
        <v>86836</v>
      </c>
      <c r="AK35" s="347">
        <v>86836</v>
      </c>
      <c r="AL35" s="347">
        <v>86836</v>
      </c>
      <c r="AM35" s="347">
        <v>86836</v>
      </c>
      <c r="AN35" s="347">
        <v>15947</v>
      </c>
      <c r="AO35" s="347">
        <v>15947</v>
      </c>
      <c r="AP35" s="347">
        <v>15947</v>
      </c>
      <c r="AQ35" s="347">
        <v>15947</v>
      </c>
      <c r="AR35" s="347">
        <v>15947</v>
      </c>
      <c r="AS35" s="347">
        <v>15947</v>
      </c>
      <c r="AT35" s="347">
        <v>165134</v>
      </c>
      <c r="AU35" s="347">
        <v>165134</v>
      </c>
      <c r="AV35" s="347">
        <v>165134</v>
      </c>
      <c r="AW35" s="347">
        <v>165134</v>
      </c>
      <c r="AX35" s="347">
        <v>165134</v>
      </c>
      <c r="AY35" s="347">
        <v>165134</v>
      </c>
      <c r="AZ35" s="339"/>
      <c r="BA35" s="339"/>
      <c r="BB35" s="339"/>
      <c r="BC35" s="339"/>
      <c r="BD35" s="339"/>
      <c r="BE35" s="339"/>
      <c r="BF35" s="339"/>
      <c r="BG35" s="339"/>
      <c r="BH35" s="339"/>
      <c r="BI35" s="339"/>
      <c r="BJ35" s="340"/>
      <c r="BK35" s="336"/>
      <c r="BL35" s="336"/>
      <c r="BM35" s="336"/>
      <c r="BN35" s="336"/>
      <c r="BO35" s="336"/>
      <c r="BP35" s="336"/>
      <c r="BQ35" s="336"/>
      <c r="BR35" s="336"/>
      <c r="BS35" s="336"/>
      <c r="BT35" s="336"/>
      <c r="BU35" s="336"/>
      <c r="BV35" s="336"/>
      <c r="BW35" s="336"/>
      <c r="BX35" s="336"/>
      <c r="BY35" s="336"/>
      <c r="BZ35" s="336"/>
      <c r="CA35" s="336"/>
      <c r="CB35" s="336"/>
      <c r="CC35" s="336"/>
      <c r="CD35" s="336"/>
      <c r="CE35" s="341"/>
      <c r="CF35" s="341"/>
      <c r="CG35" s="341"/>
      <c r="CH35" s="341"/>
      <c r="CI35" s="341"/>
      <c r="CJ35" s="341"/>
      <c r="CK35" s="341"/>
      <c r="CL35" s="341"/>
      <c r="CM35" s="341"/>
      <c r="CN35" s="341"/>
      <c r="CO35" s="341"/>
      <c r="CP35" s="341"/>
      <c r="CQ35" s="341"/>
      <c r="CR35" s="341"/>
      <c r="CS35" s="341"/>
      <c r="CT35" s="341"/>
      <c r="CU35" s="341"/>
      <c r="CV35" s="341"/>
      <c r="CW35" s="341"/>
      <c r="CX35" s="341"/>
    </row>
    <row r="36" spans="1:102" ht="18" customHeight="1">
      <c r="A36" s="342"/>
      <c r="B36" s="342"/>
      <c r="C36" s="342"/>
      <c r="D36" s="342">
        <v>13</v>
      </c>
      <c r="E36" s="342"/>
      <c r="F36" s="342"/>
      <c r="G36" s="343"/>
      <c r="H36" s="343"/>
      <c r="I36" s="344"/>
      <c r="J36" s="348">
        <v>827955</v>
      </c>
      <c r="K36" s="349">
        <v>827955</v>
      </c>
      <c r="L36" s="349">
        <v>827955</v>
      </c>
      <c r="M36" s="349">
        <v>827955</v>
      </c>
      <c r="N36" s="349">
        <v>827955</v>
      </c>
      <c r="O36" s="349">
        <v>827955</v>
      </c>
      <c r="P36" s="347">
        <v>497287</v>
      </c>
      <c r="Q36" s="347">
        <v>497287</v>
      </c>
      <c r="R36" s="347">
        <v>497287</v>
      </c>
      <c r="S36" s="347">
        <v>497287</v>
      </c>
      <c r="T36" s="347">
        <v>497287</v>
      </c>
      <c r="U36" s="347">
        <v>497287</v>
      </c>
      <c r="V36" s="347">
        <v>37844</v>
      </c>
      <c r="W36" s="347">
        <v>37844</v>
      </c>
      <c r="X36" s="347">
        <v>37844</v>
      </c>
      <c r="Y36" s="347">
        <v>37844</v>
      </c>
      <c r="Z36" s="347">
        <v>37844</v>
      </c>
      <c r="AA36" s="347">
        <v>37844</v>
      </c>
      <c r="AB36" s="347">
        <v>292824</v>
      </c>
      <c r="AC36" s="347">
        <v>292824</v>
      </c>
      <c r="AD36" s="347">
        <v>292824</v>
      </c>
      <c r="AE36" s="347">
        <v>292824</v>
      </c>
      <c r="AF36" s="347">
        <v>292824</v>
      </c>
      <c r="AG36" s="347">
        <v>292824</v>
      </c>
      <c r="AH36" s="347">
        <v>124132</v>
      </c>
      <c r="AI36" s="347">
        <v>124132</v>
      </c>
      <c r="AJ36" s="347">
        <v>124132</v>
      </c>
      <c r="AK36" s="347">
        <v>124132</v>
      </c>
      <c r="AL36" s="347">
        <v>124132</v>
      </c>
      <c r="AM36" s="347">
        <v>124132</v>
      </c>
      <c r="AN36" s="347">
        <v>22148</v>
      </c>
      <c r="AO36" s="347">
        <v>22148</v>
      </c>
      <c r="AP36" s="347">
        <v>22148</v>
      </c>
      <c r="AQ36" s="347">
        <v>22148</v>
      </c>
      <c r="AR36" s="347">
        <v>22148</v>
      </c>
      <c r="AS36" s="347">
        <v>22148</v>
      </c>
      <c r="AT36" s="347">
        <v>146544</v>
      </c>
      <c r="AU36" s="347">
        <v>146544</v>
      </c>
      <c r="AV36" s="347">
        <v>146544</v>
      </c>
      <c r="AW36" s="347">
        <v>146544</v>
      </c>
      <c r="AX36" s="347">
        <v>146544</v>
      </c>
      <c r="AY36" s="347">
        <v>146544</v>
      </c>
      <c r="AZ36" s="339" t="s">
        <v>112</v>
      </c>
      <c r="BA36" s="339"/>
      <c r="BB36" s="339"/>
      <c r="BC36" s="339"/>
      <c r="BD36" s="339"/>
      <c r="BE36" s="339"/>
      <c r="BF36" s="339"/>
      <c r="BG36" s="339"/>
      <c r="BH36" s="339"/>
      <c r="BI36" s="339"/>
      <c r="BJ36" s="340"/>
      <c r="BK36" s="336">
        <v>2849</v>
      </c>
      <c r="BL36" s="336"/>
      <c r="BM36" s="336"/>
      <c r="BN36" s="336"/>
      <c r="BO36" s="336">
        <v>2865</v>
      </c>
      <c r="BP36" s="336"/>
      <c r="BQ36" s="336"/>
      <c r="BR36" s="336"/>
      <c r="BS36" s="336">
        <v>2937</v>
      </c>
      <c r="BT36" s="336"/>
      <c r="BU36" s="336"/>
      <c r="BV36" s="336"/>
      <c r="BW36" s="336">
        <v>2963</v>
      </c>
      <c r="BX36" s="336"/>
      <c r="BY36" s="336"/>
      <c r="BZ36" s="336"/>
      <c r="CA36" s="336">
        <v>2754</v>
      </c>
      <c r="CB36" s="336"/>
      <c r="CC36" s="336"/>
      <c r="CD36" s="336"/>
      <c r="CE36" s="341">
        <f>BK36/BK39</f>
        <v>0.9889654582763339</v>
      </c>
      <c r="CF36" s="341"/>
      <c r="CG36" s="341"/>
      <c r="CH36" s="341"/>
      <c r="CI36" s="341">
        <f>BO36/BO39</f>
        <v>1.0158204658008103</v>
      </c>
      <c r="CJ36" s="341"/>
      <c r="CK36" s="341"/>
      <c r="CL36" s="341"/>
      <c r="CM36" s="341">
        <f>BS36/BS39</f>
        <v>1.0379662546138586</v>
      </c>
      <c r="CN36" s="341"/>
      <c r="CO36" s="341"/>
      <c r="CP36" s="341"/>
      <c r="CQ36" s="341">
        <f>BW36/BW39</f>
        <v>1.0402641023120358</v>
      </c>
      <c r="CR36" s="341"/>
      <c r="CS36" s="341"/>
      <c r="CT36" s="341"/>
      <c r="CU36" s="341">
        <f>CA36/CA39</f>
        <v>1.0258611539361715</v>
      </c>
      <c r="CV36" s="341"/>
      <c r="CW36" s="341"/>
      <c r="CX36" s="341"/>
    </row>
    <row r="37" spans="1:102" ht="18" customHeight="1">
      <c r="A37" s="342"/>
      <c r="B37" s="342"/>
      <c r="C37" s="342"/>
      <c r="D37" s="342">
        <v>14</v>
      </c>
      <c r="E37" s="342"/>
      <c r="F37" s="342"/>
      <c r="G37" s="343"/>
      <c r="H37" s="343"/>
      <c r="I37" s="344"/>
      <c r="J37" s="348">
        <v>798256</v>
      </c>
      <c r="K37" s="349">
        <v>798256</v>
      </c>
      <c r="L37" s="349">
        <v>798256</v>
      </c>
      <c r="M37" s="349">
        <v>798256</v>
      </c>
      <c r="N37" s="349">
        <v>798256</v>
      </c>
      <c r="O37" s="349">
        <v>798256</v>
      </c>
      <c r="P37" s="347">
        <v>481856</v>
      </c>
      <c r="Q37" s="347">
        <v>481856</v>
      </c>
      <c r="R37" s="347">
        <v>481856</v>
      </c>
      <c r="S37" s="347">
        <v>481856</v>
      </c>
      <c r="T37" s="347">
        <v>481856</v>
      </c>
      <c r="U37" s="347">
        <v>481856</v>
      </c>
      <c r="V37" s="347">
        <v>27214</v>
      </c>
      <c r="W37" s="347">
        <v>27214</v>
      </c>
      <c r="X37" s="347">
        <v>27214</v>
      </c>
      <c r="Y37" s="347">
        <v>27214</v>
      </c>
      <c r="Z37" s="347">
        <v>27214</v>
      </c>
      <c r="AA37" s="347">
        <v>27214</v>
      </c>
      <c r="AB37" s="347">
        <v>289185</v>
      </c>
      <c r="AC37" s="347">
        <v>289185</v>
      </c>
      <c r="AD37" s="347">
        <v>289185</v>
      </c>
      <c r="AE37" s="347">
        <v>289185</v>
      </c>
      <c r="AF37" s="347">
        <v>289185</v>
      </c>
      <c r="AG37" s="347">
        <v>289185</v>
      </c>
      <c r="AH37" s="347">
        <v>122374</v>
      </c>
      <c r="AI37" s="347">
        <v>122374</v>
      </c>
      <c r="AJ37" s="347">
        <v>122374</v>
      </c>
      <c r="AK37" s="347">
        <v>122374</v>
      </c>
      <c r="AL37" s="347">
        <v>122374</v>
      </c>
      <c r="AM37" s="347">
        <v>122374</v>
      </c>
      <c r="AN37" s="347">
        <v>22454</v>
      </c>
      <c r="AO37" s="347">
        <v>22454</v>
      </c>
      <c r="AP37" s="347">
        <v>22454</v>
      </c>
      <c r="AQ37" s="347">
        <v>22454</v>
      </c>
      <c r="AR37" s="347">
        <v>22454</v>
      </c>
      <c r="AS37" s="347">
        <v>22454</v>
      </c>
      <c r="AT37" s="347">
        <v>144358</v>
      </c>
      <c r="AU37" s="347">
        <v>144358</v>
      </c>
      <c r="AV37" s="347">
        <v>144358</v>
      </c>
      <c r="AW37" s="347">
        <v>144358</v>
      </c>
      <c r="AX37" s="347">
        <v>144358</v>
      </c>
      <c r="AY37" s="347">
        <v>144358</v>
      </c>
      <c r="AZ37" s="339"/>
      <c r="BA37" s="339"/>
      <c r="BB37" s="339"/>
      <c r="BC37" s="339"/>
      <c r="BD37" s="339"/>
      <c r="BE37" s="339"/>
      <c r="BF37" s="339"/>
      <c r="BG37" s="339"/>
      <c r="BH37" s="339"/>
      <c r="BI37" s="339"/>
      <c r="BJ37" s="340"/>
      <c r="BK37" s="336"/>
      <c r="BL37" s="336"/>
      <c r="BM37" s="336"/>
      <c r="BN37" s="336"/>
      <c r="BO37" s="336"/>
      <c r="BP37" s="336"/>
      <c r="BQ37" s="336"/>
      <c r="BR37" s="336"/>
      <c r="BS37" s="336"/>
      <c r="BT37" s="336"/>
      <c r="BU37" s="336"/>
      <c r="BV37" s="336"/>
      <c r="BW37" s="336"/>
      <c r="BX37" s="336"/>
      <c r="BY37" s="336"/>
      <c r="BZ37" s="336"/>
      <c r="CA37" s="336"/>
      <c r="CB37" s="336"/>
      <c r="CC37" s="336"/>
      <c r="CD37" s="336"/>
      <c r="CE37" s="341"/>
      <c r="CF37" s="341"/>
      <c r="CG37" s="341"/>
      <c r="CH37" s="341"/>
      <c r="CI37" s="341"/>
      <c r="CJ37" s="341"/>
      <c r="CK37" s="341"/>
      <c r="CL37" s="341"/>
      <c r="CM37" s="341"/>
      <c r="CN37" s="341"/>
      <c r="CO37" s="341"/>
      <c r="CP37" s="341"/>
      <c r="CQ37" s="341"/>
      <c r="CR37" s="341"/>
      <c r="CS37" s="341"/>
      <c r="CT37" s="341"/>
      <c r="CU37" s="341"/>
      <c r="CV37" s="341"/>
      <c r="CW37" s="341"/>
      <c r="CX37" s="341"/>
    </row>
    <row r="38" spans="1:102" ht="18" customHeight="1">
      <c r="A38" s="342"/>
      <c r="B38" s="342"/>
      <c r="C38" s="342"/>
      <c r="D38" s="342">
        <v>15</v>
      </c>
      <c r="E38" s="342"/>
      <c r="F38" s="342"/>
      <c r="G38" s="343"/>
      <c r="H38" s="343"/>
      <c r="I38" s="344"/>
      <c r="J38" s="348">
        <v>825540</v>
      </c>
      <c r="K38" s="349">
        <v>825540</v>
      </c>
      <c r="L38" s="349">
        <v>825540</v>
      </c>
      <c r="M38" s="349">
        <v>825540</v>
      </c>
      <c r="N38" s="349">
        <v>825540</v>
      </c>
      <c r="O38" s="349">
        <v>825540</v>
      </c>
      <c r="P38" s="347">
        <v>476968</v>
      </c>
      <c r="Q38" s="347">
        <v>476968</v>
      </c>
      <c r="R38" s="347">
        <v>476968</v>
      </c>
      <c r="S38" s="347">
        <v>476968</v>
      </c>
      <c r="T38" s="347">
        <v>476968</v>
      </c>
      <c r="U38" s="347">
        <v>476968</v>
      </c>
      <c r="V38" s="347">
        <v>25863</v>
      </c>
      <c r="W38" s="347">
        <v>25863</v>
      </c>
      <c r="X38" s="347">
        <v>25863</v>
      </c>
      <c r="Y38" s="347">
        <v>25863</v>
      </c>
      <c r="Z38" s="347">
        <v>25863</v>
      </c>
      <c r="AA38" s="347">
        <v>25863</v>
      </c>
      <c r="AB38" s="347">
        <v>322710</v>
      </c>
      <c r="AC38" s="347">
        <v>322710</v>
      </c>
      <c r="AD38" s="347">
        <v>322710</v>
      </c>
      <c r="AE38" s="347">
        <v>322710</v>
      </c>
      <c r="AF38" s="347">
        <v>322710</v>
      </c>
      <c r="AG38" s="347">
        <v>322710</v>
      </c>
      <c r="AH38" s="347">
        <v>134492</v>
      </c>
      <c r="AI38" s="347">
        <v>134492</v>
      </c>
      <c r="AJ38" s="347">
        <v>134492</v>
      </c>
      <c r="AK38" s="347">
        <v>134492</v>
      </c>
      <c r="AL38" s="347">
        <v>134492</v>
      </c>
      <c r="AM38" s="347">
        <v>134492</v>
      </c>
      <c r="AN38" s="347">
        <v>21694</v>
      </c>
      <c r="AO38" s="347">
        <v>21694</v>
      </c>
      <c r="AP38" s="347">
        <v>21694</v>
      </c>
      <c r="AQ38" s="347">
        <v>21694</v>
      </c>
      <c r="AR38" s="347">
        <v>21694</v>
      </c>
      <c r="AS38" s="347">
        <v>21694</v>
      </c>
      <c r="AT38" s="347">
        <v>166524</v>
      </c>
      <c r="AU38" s="347">
        <v>166524</v>
      </c>
      <c r="AV38" s="347">
        <v>166524</v>
      </c>
      <c r="AW38" s="347">
        <v>166524</v>
      </c>
      <c r="AX38" s="347">
        <v>166524</v>
      </c>
      <c r="AY38" s="347">
        <v>166524</v>
      </c>
      <c r="AZ38" s="339"/>
      <c r="BA38" s="339"/>
      <c r="BB38" s="339"/>
      <c r="BC38" s="339"/>
      <c r="BD38" s="339"/>
      <c r="BE38" s="339"/>
      <c r="BF38" s="339"/>
      <c r="BG38" s="339"/>
      <c r="BH38" s="339"/>
      <c r="BI38" s="339"/>
      <c r="BJ38" s="340"/>
      <c r="BK38" s="336"/>
      <c r="BL38" s="336"/>
      <c r="BM38" s="336"/>
      <c r="BN38" s="336"/>
      <c r="BO38" s="336"/>
      <c r="BP38" s="336"/>
      <c r="BQ38" s="336"/>
      <c r="BR38" s="336"/>
      <c r="BS38" s="336"/>
      <c r="BT38" s="336"/>
      <c r="BU38" s="336"/>
      <c r="BV38" s="336"/>
      <c r="BW38" s="336"/>
      <c r="BX38" s="336"/>
      <c r="BY38" s="336"/>
      <c r="BZ38" s="336"/>
      <c r="CA38" s="336"/>
      <c r="CB38" s="336"/>
      <c r="CC38" s="336"/>
      <c r="CD38" s="336"/>
      <c r="CE38" s="341"/>
      <c r="CF38" s="341"/>
      <c r="CG38" s="341"/>
      <c r="CH38" s="341"/>
      <c r="CI38" s="341"/>
      <c r="CJ38" s="341"/>
      <c r="CK38" s="341"/>
      <c r="CL38" s="341"/>
      <c r="CM38" s="341"/>
      <c r="CN38" s="341"/>
      <c r="CO38" s="341"/>
      <c r="CP38" s="341"/>
      <c r="CQ38" s="341"/>
      <c r="CR38" s="341"/>
      <c r="CS38" s="341"/>
      <c r="CT38" s="341"/>
      <c r="CU38" s="341"/>
      <c r="CV38" s="341"/>
      <c r="CW38" s="341"/>
      <c r="CX38" s="341"/>
    </row>
    <row r="39" spans="1:102" ht="18" customHeight="1">
      <c r="A39" s="342"/>
      <c r="B39" s="342"/>
      <c r="C39" s="342"/>
      <c r="D39" s="342">
        <v>16</v>
      </c>
      <c r="E39" s="342"/>
      <c r="F39" s="342"/>
      <c r="G39" s="343"/>
      <c r="H39" s="343"/>
      <c r="I39" s="344"/>
      <c r="J39" s="348">
        <v>849709</v>
      </c>
      <c r="K39" s="349">
        <v>849709</v>
      </c>
      <c r="L39" s="349">
        <v>849709</v>
      </c>
      <c r="M39" s="349">
        <v>849709</v>
      </c>
      <c r="N39" s="349">
        <v>849709</v>
      </c>
      <c r="O39" s="349">
        <v>849709</v>
      </c>
      <c r="P39" s="347">
        <v>492219</v>
      </c>
      <c r="Q39" s="347">
        <v>492219</v>
      </c>
      <c r="R39" s="347">
        <v>492219</v>
      </c>
      <c r="S39" s="347">
        <v>492219</v>
      </c>
      <c r="T39" s="347">
        <v>492219</v>
      </c>
      <c r="U39" s="347">
        <v>492219</v>
      </c>
      <c r="V39" s="347">
        <v>28807</v>
      </c>
      <c r="W39" s="347">
        <v>28807</v>
      </c>
      <c r="X39" s="347">
        <v>28807</v>
      </c>
      <c r="Y39" s="347">
        <v>28807</v>
      </c>
      <c r="Z39" s="347">
        <v>28807</v>
      </c>
      <c r="AA39" s="347">
        <v>28807</v>
      </c>
      <c r="AB39" s="347">
        <v>328683</v>
      </c>
      <c r="AC39" s="347">
        <v>328683</v>
      </c>
      <c r="AD39" s="347">
        <v>328683</v>
      </c>
      <c r="AE39" s="347">
        <v>328683</v>
      </c>
      <c r="AF39" s="347">
        <v>328683</v>
      </c>
      <c r="AG39" s="347">
        <v>328683</v>
      </c>
      <c r="AH39" s="347">
        <v>196310</v>
      </c>
      <c r="AI39" s="347">
        <v>196310</v>
      </c>
      <c r="AJ39" s="347">
        <v>196310</v>
      </c>
      <c r="AK39" s="347">
        <v>196310</v>
      </c>
      <c r="AL39" s="347">
        <v>196310</v>
      </c>
      <c r="AM39" s="347">
        <v>196310</v>
      </c>
      <c r="AN39" s="347">
        <v>21598</v>
      </c>
      <c r="AO39" s="347">
        <v>21598</v>
      </c>
      <c r="AP39" s="347">
        <v>21598</v>
      </c>
      <c r="AQ39" s="347">
        <v>21598</v>
      </c>
      <c r="AR39" s="347">
        <v>21598</v>
      </c>
      <c r="AS39" s="347">
        <v>21598</v>
      </c>
      <c r="AT39" s="347">
        <v>110775</v>
      </c>
      <c r="AU39" s="347">
        <v>110775</v>
      </c>
      <c r="AV39" s="347">
        <v>110775</v>
      </c>
      <c r="AW39" s="347">
        <v>110775</v>
      </c>
      <c r="AX39" s="347">
        <v>110775</v>
      </c>
      <c r="AY39" s="347">
        <v>110775</v>
      </c>
      <c r="AZ39" s="339" t="s">
        <v>113</v>
      </c>
      <c r="BA39" s="339"/>
      <c r="BB39" s="339"/>
      <c r="BC39" s="339"/>
      <c r="BD39" s="339"/>
      <c r="BE39" s="339"/>
      <c r="BF39" s="339"/>
      <c r="BG39" s="339"/>
      <c r="BH39" s="339"/>
      <c r="BI39" s="339"/>
      <c r="BJ39" s="340"/>
      <c r="BK39" s="336">
        <f>Q7*1000/815045</f>
        <v>2880.7881773399013</v>
      </c>
      <c r="BL39" s="336"/>
      <c r="BM39" s="336"/>
      <c r="BN39" s="336"/>
      <c r="BO39" s="336">
        <f>AE7*1000/809950</f>
        <v>2820.380270387061</v>
      </c>
      <c r="BP39" s="336"/>
      <c r="BQ39" s="336"/>
      <c r="BR39" s="336"/>
      <c r="BS39" s="336">
        <f>AS7*1000/804849</f>
        <v>2829.571758180727</v>
      </c>
      <c r="BT39" s="336"/>
      <c r="BU39" s="336"/>
      <c r="BV39" s="336"/>
      <c r="BW39" s="336">
        <f>BG7*1000/799981</f>
        <v>2848.3151474847527</v>
      </c>
      <c r="BX39" s="336"/>
      <c r="BY39" s="336"/>
      <c r="BZ39" s="336"/>
      <c r="CA39" s="336">
        <f>BU7*1000/794189</f>
        <v>2684.573823107598</v>
      </c>
      <c r="CB39" s="336"/>
      <c r="CC39" s="336"/>
      <c r="CD39" s="336"/>
      <c r="CE39" s="341">
        <v>1</v>
      </c>
      <c r="CF39" s="341"/>
      <c r="CG39" s="341"/>
      <c r="CH39" s="341"/>
      <c r="CI39" s="341">
        <v>1</v>
      </c>
      <c r="CJ39" s="341"/>
      <c r="CK39" s="341"/>
      <c r="CL39" s="341"/>
      <c r="CM39" s="341">
        <v>1</v>
      </c>
      <c r="CN39" s="341"/>
      <c r="CO39" s="341"/>
      <c r="CP39" s="341"/>
      <c r="CQ39" s="341">
        <v>1</v>
      </c>
      <c r="CR39" s="341"/>
      <c r="CS39" s="341"/>
      <c r="CT39" s="341"/>
      <c r="CU39" s="341">
        <v>1</v>
      </c>
      <c r="CV39" s="341"/>
      <c r="CW39" s="341"/>
      <c r="CX39" s="341"/>
    </row>
    <row r="40" spans="1:102" ht="18" customHeight="1">
      <c r="A40" s="342"/>
      <c r="B40" s="342"/>
      <c r="C40" s="342"/>
      <c r="D40" s="342">
        <v>17</v>
      </c>
      <c r="E40" s="342"/>
      <c r="F40" s="342"/>
      <c r="G40" s="343"/>
      <c r="H40" s="343"/>
      <c r="I40" s="344"/>
      <c r="J40" s="348">
        <v>840823</v>
      </c>
      <c r="K40" s="349">
        <v>840823</v>
      </c>
      <c r="L40" s="349">
        <v>840823</v>
      </c>
      <c r="M40" s="349">
        <v>840823</v>
      </c>
      <c r="N40" s="349">
        <v>840823</v>
      </c>
      <c r="O40" s="349">
        <v>840823</v>
      </c>
      <c r="P40" s="336">
        <v>475115</v>
      </c>
      <c r="Q40" s="336"/>
      <c r="R40" s="336"/>
      <c r="S40" s="336"/>
      <c r="T40" s="336"/>
      <c r="U40" s="336"/>
      <c r="V40" s="347">
        <v>35367</v>
      </c>
      <c r="W40" s="347">
        <v>35367</v>
      </c>
      <c r="X40" s="347">
        <v>35367</v>
      </c>
      <c r="Y40" s="347">
        <v>35367</v>
      </c>
      <c r="Z40" s="347">
        <v>35367</v>
      </c>
      <c r="AA40" s="347">
        <v>35367</v>
      </c>
      <c r="AB40" s="347">
        <v>330341</v>
      </c>
      <c r="AC40" s="347">
        <v>330341</v>
      </c>
      <c r="AD40" s="347">
        <v>330341</v>
      </c>
      <c r="AE40" s="347">
        <v>330341</v>
      </c>
      <c r="AF40" s="347">
        <v>330341</v>
      </c>
      <c r="AG40" s="347">
        <v>330341</v>
      </c>
      <c r="AH40" s="347">
        <v>200944</v>
      </c>
      <c r="AI40" s="347">
        <v>200944</v>
      </c>
      <c r="AJ40" s="347">
        <v>200944</v>
      </c>
      <c r="AK40" s="347">
        <v>200944</v>
      </c>
      <c r="AL40" s="347">
        <v>200944</v>
      </c>
      <c r="AM40" s="347">
        <v>200944</v>
      </c>
      <c r="AN40" s="347">
        <v>24161</v>
      </c>
      <c r="AO40" s="347">
        <v>24161</v>
      </c>
      <c r="AP40" s="347">
        <v>24161</v>
      </c>
      <c r="AQ40" s="347">
        <v>24161</v>
      </c>
      <c r="AR40" s="347">
        <v>24161</v>
      </c>
      <c r="AS40" s="347">
        <v>24161</v>
      </c>
      <c r="AT40" s="347">
        <v>105237</v>
      </c>
      <c r="AU40" s="347">
        <v>105237</v>
      </c>
      <c r="AV40" s="347">
        <v>105237</v>
      </c>
      <c r="AW40" s="347">
        <v>105237</v>
      </c>
      <c r="AX40" s="347">
        <v>105237</v>
      </c>
      <c r="AY40" s="347">
        <v>105237</v>
      </c>
      <c r="AZ40" s="339"/>
      <c r="BA40" s="339"/>
      <c r="BB40" s="339"/>
      <c r="BC40" s="339"/>
      <c r="BD40" s="339"/>
      <c r="BE40" s="339"/>
      <c r="BF40" s="339"/>
      <c r="BG40" s="339"/>
      <c r="BH40" s="339"/>
      <c r="BI40" s="339"/>
      <c r="BJ40" s="340"/>
      <c r="BK40" s="336"/>
      <c r="BL40" s="336"/>
      <c r="BM40" s="336"/>
      <c r="BN40" s="336"/>
      <c r="BO40" s="336"/>
      <c r="BP40" s="336"/>
      <c r="BQ40" s="336"/>
      <c r="BR40" s="336"/>
      <c r="BS40" s="336"/>
      <c r="BT40" s="336"/>
      <c r="BU40" s="336"/>
      <c r="BV40" s="336"/>
      <c r="BW40" s="336"/>
      <c r="BX40" s="336"/>
      <c r="BY40" s="336"/>
      <c r="BZ40" s="336"/>
      <c r="CA40" s="336"/>
      <c r="CB40" s="336"/>
      <c r="CC40" s="336"/>
      <c r="CD40" s="336"/>
      <c r="CE40" s="341"/>
      <c r="CF40" s="341"/>
      <c r="CG40" s="341"/>
      <c r="CH40" s="341"/>
      <c r="CI40" s="341"/>
      <c r="CJ40" s="341"/>
      <c r="CK40" s="341"/>
      <c r="CL40" s="341"/>
      <c r="CM40" s="341"/>
      <c r="CN40" s="341"/>
      <c r="CO40" s="341"/>
      <c r="CP40" s="341"/>
      <c r="CQ40" s="341"/>
      <c r="CR40" s="341"/>
      <c r="CS40" s="341"/>
      <c r="CT40" s="341"/>
      <c r="CU40" s="341"/>
      <c r="CV40" s="341"/>
      <c r="CW40" s="341"/>
      <c r="CX40" s="341"/>
    </row>
    <row r="41" spans="1:102" ht="18" customHeight="1">
      <c r="A41" s="342"/>
      <c r="B41" s="342"/>
      <c r="C41" s="342"/>
      <c r="D41" s="342">
        <v>18</v>
      </c>
      <c r="E41" s="342"/>
      <c r="F41" s="342"/>
      <c r="G41" s="343"/>
      <c r="H41" s="343"/>
      <c r="I41" s="344"/>
      <c r="J41" s="345">
        <v>863233</v>
      </c>
      <c r="K41" s="346">
        <v>863233</v>
      </c>
      <c r="L41" s="346">
        <v>863233</v>
      </c>
      <c r="M41" s="346">
        <v>863233</v>
      </c>
      <c r="N41" s="346">
        <v>863233</v>
      </c>
      <c r="O41" s="346">
        <v>863233</v>
      </c>
      <c r="P41" s="336">
        <v>477000</v>
      </c>
      <c r="Q41" s="336"/>
      <c r="R41" s="336"/>
      <c r="S41" s="336"/>
      <c r="T41" s="336"/>
      <c r="U41" s="336"/>
      <c r="V41" s="336">
        <v>42610</v>
      </c>
      <c r="W41" s="336">
        <v>42610</v>
      </c>
      <c r="X41" s="336">
        <v>42610</v>
      </c>
      <c r="Y41" s="336">
        <v>42610</v>
      </c>
      <c r="Z41" s="336">
        <v>42610</v>
      </c>
      <c r="AA41" s="336">
        <v>42610</v>
      </c>
      <c r="AB41" s="336">
        <v>343624</v>
      </c>
      <c r="AC41" s="336">
        <v>343624</v>
      </c>
      <c r="AD41" s="336">
        <v>343624</v>
      </c>
      <c r="AE41" s="336">
        <v>343624</v>
      </c>
      <c r="AF41" s="336">
        <v>343624</v>
      </c>
      <c r="AG41" s="336">
        <v>343624</v>
      </c>
      <c r="AH41" s="336">
        <v>210376</v>
      </c>
      <c r="AI41" s="336">
        <v>210376</v>
      </c>
      <c r="AJ41" s="336">
        <v>210376</v>
      </c>
      <c r="AK41" s="336">
        <v>210376</v>
      </c>
      <c r="AL41" s="336">
        <v>210376</v>
      </c>
      <c r="AM41" s="336">
        <v>210376</v>
      </c>
      <c r="AN41" s="336">
        <v>23666</v>
      </c>
      <c r="AO41" s="336">
        <v>23666</v>
      </c>
      <c r="AP41" s="336">
        <v>23666</v>
      </c>
      <c r="AQ41" s="336">
        <v>23666</v>
      </c>
      <c r="AR41" s="336">
        <v>23666</v>
      </c>
      <c r="AS41" s="336">
        <v>23666</v>
      </c>
      <c r="AT41" s="336">
        <v>109582</v>
      </c>
      <c r="AU41" s="336">
        <v>109582</v>
      </c>
      <c r="AV41" s="336">
        <v>109582</v>
      </c>
      <c r="AW41" s="336">
        <v>109582</v>
      </c>
      <c r="AX41" s="336">
        <v>109582</v>
      </c>
      <c r="AY41" s="336">
        <v>109582</v>
      </c>
      <c r="AZ41" s="339"/>
      <c r="BA41" s="339"/>
      <c r="BB41" s="339"/>
      <c r="BC41" s="339"/>
      <c r="BD41" s="339"/>
      <c r="BE41" s="339"/>
      <c r="BF41" s="339"/>
      <c r="BG41" s="339"/>
      <c r="BH41" s="339"/>
      <c r="BI41" s="339"/>
      <c r="BJ41" s="340"/>
      <c r="BK41" s="336"/>
      <c r="BL41" s="336"/>
      <c r="BM41" s="336"/>
      <c r="BN41" s="336"/>
      <c r="BO41" s="336"/>
      <c r="BP41" s="336"/>
      <c r="BQ41" s="336"/>
      <c r="BR41" s="336"/>
      <c r="BS41" s="336"/>
      <c r="BT41" s="336"/>
      <c r="BU41" s="336"/>
      <c r="BV41" s="336"/>
      <c r="BW41" s="336"/>
      <c r="BX41" s="336"/>
      <c r="BY41" s="336"/>
      <c r="BZ41" s="336"/>
      <c r="CA41" s="336"/>
      <c r="CB41" s="336"/>
      <c r="CC41" s="336"/>
      <c r="CD41" s="336"/>
      <c r="CE41" s="341"/>
      <c r="CF41" s="341"/>
      <c r="CG41" s="341"/>
      <c r="CH41" s="341"/>
      <c r="CI41" s="341"/>
      <c r="CJ41" s="341"/>
      <c r="CK41" s="341"/>
      <c r="CL41" s="341"/>
      <c r="CM41" s="341"/>
      <c r="CN41" s="341"/>
      <c r="CO41" s="341"/>
      <c r="CP41" s="341"/>
      <c r="CQ41" s="341"/>
      <c r="CR41" s="341"/>
      <c r="CS41" s="341"/>
      <c r="CT41" s="341"/>
      <c r="CU41" s="341"/>
      <c r="CV41" s="341"/>
      <c r="CW41" s="341"/>
      <c r="CX41" s="341"/>
    </row>
    <row r="42" spans="1:102" ht="18" customHeight="1">
      <c r="A42" s="342"/>
      <c r="B42" s="342"/>
      <c r="C42" s="342"/>
      <c r="D42" s="342">
        <v>19</v>
      </c>
      <c r="E42" s="342"/>
      <c r="F42" s="342"/>
      <c r="G42" s="343"/>
      <c r="H42" s="343"/>
      <c r="I42" s="344"/>
      <c r="J42" s="345">
        <v>884472</v>
      </c>
      <c r="K42" s="346">
        <v>884472</v>
      </c>
      <c r="L42" s="346">
        <v>884472</v>
      </c>
      <c r="M42" s="346">
        <v>884472</v>
      </c>
      <c r="N42" s="346">
        <v>884472</v>
      </c>
      <c r="O42" s="346">
        <v>884472</v>
      </c>
      <c r="P42" s="336">
        <v>483539</v>
      </c>
      <c r="Q42" s="336"/>
      <c r="R42" s="336"/>
      <c r="S42" s="336"/>
      <c r="T42" s="336"/>
      <c r="U42" s="336"/>
      <c r="V42" s="336">
        <v>44352</v>
      </c>
      <c r="W42" s="336"/>
      <c r="X42" s="336"/>
      <c r="Y42" s="336"/>
      <c r="Z42" s="336"/>
      <c r="AA42" s="336"/>
      <c r="AB42" s="336">
        <v>356581</v>
      </c>
      <c r="AC42" s="336"/>
      <c r="AD42" s="336"/>
      <c r="AE42" s="336"/>
      <c r="AF42" s="336"/>
      <c r="AG42" s="336"/>
      <c r="AH42" s="336">
        <v>227913</v>
      </c>
      <c r="AI42" s="336"/>
      <c r="AJ42" s="336"/>
      <c r="AK42" s="336"/>
      <c r="AL42" s="336"/>
      <c r="AM42" s="336"/>
      <c r="AN42" s="336">
        <v>22834</v>
      </c>
      <c r="AO42" s="336">
        <v>105834</v>
      </c>
      <c r="AP42" s="336">
        <v>22834</v>
      </c>
      <c r="AQ42" s="336">
        <v>105834</v>
      </c>
      <c r="AR42" s="336">
        <v>22834</v>
      </c>
      <c r="AS42" s="336">
        <v>105834</v>
      </c>
      <c r="AT42" s="336">
        <v>105834</v>
      </c>
      <c r="AU42" s="336">
        <v>105834</v>
      </c>
      <c r="AV42" s="336">
        <v>105834</v>
      </c>
      <c r="AW42" s="336">
        <v>105834</v>
      </c>
      <c r="AX42" s="336">
        <v>105834</v>
      </c>
      <c r="AY42" s="336">
        <v>105834</v>
      </c>
      <c r="AZ42" s="337" t="s">
        <v>114</v>
      </c>
      <c r="BA42" s="337"/>
      <c r="BB42" s="337"/>
      <c r="BC42" s="337"/>
      <c r="BD42" s="337"/>
      <c r="BE42" s="337"/>
      <c r="BF42" s="337"/>
      <c r="BG42" s="337"/>
      <c r="BH42" s="337"/>
      <c r="BI42" s="337"/>
      <c r="BJ42" s="338"/>
      <c r="BK42" s="334">
        <f>X7*1000/267253</f>
        <v>3179.4180046622487</v>
      </c>
      <c r="BL42" s="334"/>
      <c r="BM42" s="334"/>
      <c r="BN42" s="334"/>
      <c r="BO42" s="334">
        <f>AL7*1000/267833</f>
        <v>3139.3554939085175</v>
      </c>
      <c r="BP42" s="334"/>
      <c r="BQ42" s="334"/>
      <c r="BR42" s="334"/>
      <c r="BS42" s="334">
        <f>AZ7*1000/267145</f>
        <v>3231.327556196073</v>
      </c>
      <c r="BT42" s="334"/>
      <c r="BU42" s="334"/>
      <c r="BV42" s="334"/>
      <c r="BW42" s="334">
        <f>BN7*1000/266312</f>
        <v>3321.187178948001</v>
      </c>
      <c r="BX42" s="334"/>
      <c r="BY42" s="334"/>
      <c r="BZ42" s="334"/>
      <c r="CA42" s="334">
        <f>CB7*1000/265275</f>
        <v>3211.4032607671284</v>
      </c>
      <c r="CB42" s="334"/>
      <c r="CC42" s="334"/>
      <c r="CD42" s="334"/>
      <c r="CE42" s="335">
        <f>BK42/BK39</f>
        <v>1.1036625426580653</v>
      </c>
      <c r="CF42" s="335"/>
      <c r="CG42" s="335"/>
      <c r="CH42" s="335"/>
      <c r="CI42" s="335">
        <f>BO42/BO39</f>
        <v>1.1130965305886504</v>
      </c>
      <c r="CJ42" s="335"/>
      <c r="CK42" s="335"/>
      <c r="CL42" s="335"/>
      <c r="CM42" s="335">
        <f>BS42/BS39</f>
        <v>1.1419846649422507</v>
      </c>
      <c r="CN42" s="335"/>
      <c r="CO42" s="335"/>
      <c r="CP42" s="335"/>
      <c r="CQ42" s="335">
        <f>BW42/BW39</f>
        <v>1.1660181570430592</v>
      </c>
      <c r="CR42" s="335"/>
      <c r="CS42" s="335"/>
      <c r="CT42" s="335"/>
      <c r="CU42" s="335">
        <f>CA42/CA39</f>
        <v>1.1962432297911947</v>
      </c>
      <c r="CV42" s="335"/>
      <c r="CW42" s="335"/>
      <c r="CX42" s="335"/>
    </row>
    <row r="43" spans="1:102" ht="18" customHeight="1" thickBot="1">
      <c r="A43" s="326"/>
      <c r="B43" s="326"/>
      <c r="C43" s="326"/>
      <c r="D43" s="326">
        <v>20</v>
      </c>
      <c r="E43" s="326"/>
      <c r="F43" s="326"/>
      <c r="G43" s="327"/>
      <c r="H43" s="327"/>
      <c r="I43" s="328"/>
      <c r="J43" s="329">
        <v>851905</v>
      </c>
      <c r="K43" s="325"/>
      <c r="L43" s="325"/>
      <c r="M43" s="325"/>
      <c r="N43" s="325"/>
      <c r="O43" s="325"/>
      <c r="P43" s="325">
        <v>463456</v>
      </c>
      <c r="Q43" s="325"/>
      <c r="R43" s="325"/>
      <c r="S43" s="325"/>
      <c r="T43" s="325"/>
      <c r="U43" s="325"/>
      <c r="V43" s="325">
        <v>33272</v>
      </c>
      <c r="W43" s="325"/>
      <c r="X43" s="325"/>
      <c r="Y43" s="325"/>
      <c r="Z43" s="325"/>
      <c r="AA43" s="325"/>
      <c r="AB43" s="325">
        <v>355177</v>
      </c>
      <c r="AC43" s="325"/>
      <c r="AD43" s="325"/>
      <c r="AE43" s="325"/>
      <c r="AF43" s="325"/>
      <c r="AG43" s="325"/>
      <c r="AH43" s="325">
        <v>234936</v>
      </c>
      <c r="AI43" s="325"/>
      <c r="AJ43" s="325"/>
      <c r="AK43" s="325"/>
      <c r="AL43" s="325"/>
      <c r="AM43" s="325"/>
      <c r="AN43" s="325">
        <v>18440</v>
      </c>
      <c r="AO43" s="325"/>
      <c r="AP43" s="325"/>
      <c r="AQ43" s="325"/>
      <c r="AR43" s="325"/>
      <c r="AS43" s="325"/>
      <c r="AT43" s="325">
        <v>101801</v>
      </c>
      <c r="AU43" s="325"/>
      <c r="AV43" s="325"/>
      <c r="AW43" s="325"/>
      <c r="AX43" s="325"/>
      <c r="AY43" s="325"/>
      <c r="AZ43" s="331"/>
      <c r="BA43" s="331"/>
      <c r="BB43" s="331"/>
      <c r="BC43" s="331"/>
      <c r="BD43" s="331"/>
      <c r="BE43" s="331"/>
      <c r="BF43" s="331"/>
      <c r="BG43" s="331"/>
      <c r="BH43" s="331"/>
      <c r="BI43" s="331"/>
      <c r="BJ43" s="332"/>
      <c r="BK43" s="333"/>
      <c r="BL43" s="333"/>
      <c r="BM43" s="333"/>
      <c r="BN43" s="333"/>
      <c r="BO43" s="333"/>
      <c r="BP43" s="333"/>
      <c r="BQ43" s="333"/>
      <c r="BR43" s="333"/>
      <c r="BS43" s="333"/>
      <c r="BT43" s="333"/>
      <c r="BU43" s="333"/>
      <c r="BV43" s="333"/>
      <c r="BW43" s="333"/>
      <c r="BX43" s="333"/>
      <c r="BY43" s="333"/>
      <c r="BZ43" s="333"/>
      <c r="CA43" s="333"/>
      <c r="CB43" s="333"/>
      <c r="CC43" s="333"/>
      <c r="CD43" s="333"/>
      <c r="CE43" s="330"/>
      <c r="CF43" s="330"/>
      <c r="CG43" s="330"/>
      <c r="CH43" s="330"/>
      <c r="CI43" s="330"/>
      <c r="CJ43" s="330"/>
      <c r="CK43" s="330"/>
      <c r="CL43" s="330"/>
      <c r="CM43" s="330"/>
      <c r="CN43" s="330"/>
      <c r="CO43" s="330"/>
      <c r="CP43" s="330"/>
      <c r="CQ43" s="330"/>
      <c r="CR43" s="330"/>
      <c r="CS43" s="330"/>
      <c r="CT43" s="330"/>
      <c r="CU43" s="330"/>
      <c r="CV43" s="330"/>
      <c r="CW43" s="330"/>
      <c r="CX43" s="330"/>
    </row>
    <row r="44" spans="1:102" ht="15.75" customHeight="1">
      <c r="A44" s="43"/>
      <c r="B44" s="43"/>
      <c r="C44" s="165" t="s">
        <v>115</v>
      </c>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t="s">
        <v>274</v>
      </c>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row>
    <row r="45" spans="1:102" ht="15.75" customHeight="1">
      <c r="A45" s="43"/>
      <c r="B45" s="43"/>
      <c r="C45" s="165" t="s">
        <v>273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row>
    <row r="46" spans="1:102" ht="11.25" customHeight="1">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row>
    <row r="47" spans="1:102" ht="11.2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row>
    <row r="48" spans="1:102" ht="11.2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row>
    <row r="49" spans="1:102" ht="11.2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row>
    <row r="50" spans="1:102" ht="20.2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row>
    <row r="51" spans="1:102" ht="15.75" customHeight="1">
      <c r="A51" s="46"/>
      <c r="B51" s="16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row>
    <row r="52" spans="1:53"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row>
    <row r="53" spans="1:53"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row>
    <row r="54" spans="1:53"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row>
    <row r="55" spans="1:53"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row>
    <row r="56" spans="1:53"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row>
    <row r="58" spans="1:53"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1:53" ht="18"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row>
    <row r="60" spans="1:53" ht="18" customHeight="1">
      <c r="A60" s="46"/>
      <c r="B60" s="46"/>
      <c r="C60" s="46"/>
      <c r="D60" s="46"/>
      <c r="E60" s="46"/>
      <c r="F60" s="46"/>
      <c r="G60" s="46"/>
      <c r="H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row>
    <row r="61" spans="1:102" ht="18" customHeight="1">
      <c r="A61" s="46"/>
      <c r="AW61" s="46"/>
      <c r="AX61" s="46"/>
      <c r="AY61" s="46"/>
      <c r="AZ61" s="46"/>
      <c r="BA61" s="46"/>
      <c r="BB61" s="46"/>
      <c r="BC61" s="46"/>
      <c r="BD61" s="46"/>
      <c r="BE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row>
    <row r="62" spans="1:102" ht="18" customHeight="1">
      <c r="A62" s="46"/>
      <c r="AW62" s="46"/>
      <c r="AX62" s="46"/>
      <c r="AY62" s="46"/>
      <c r="AZ62" s="46"/>
      <c r="BA62" s="46"/>
      <c r="BB62" s="46"/>
      <c r="BC62" s="46"/>
      <c r="BD62" s="46"/>
      <c r="BE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row>
    <row r="63" spans="1:102" ht="18" customHeight="1">
      <c r="A63" s="46"/>
      <c r="AW63" s="46"/>
      <c r="AX63" s="46"/>
      <c r="AY63" s="46"/>
      <c r="AZ63" s="46"/>
      <c r="BA63" s="46"/>
      <c r="BB63" s="46"/>
      <c r="BC63" s="46"/>
      <c r="BD63" s="46"/>
      <c r="BE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row>
    <row r="64" spans="1:102" ht="18" customHeight="1">
      <c r="A64" s="46"/>
      <c r="AW64" s="46"/>
      <c r="AX64" s="46"/>
      <c r="AY64" s="46"/>
      <c r="AZ64" s="46"/>
      <c r="BA64" s="46"/>
      <c r="BB64" s="46"/>
      <c r="BC64" s="46"/>
      <c r="BD64" s="46"/>
      <c r="BE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row>
    <row r="65" spans="1:102" ht="18" customHeight="1">
      <c r="A65" s="46"/>
      <c r="AW65" s="46"/>
      <c r="AX65" s="46"/>
      <c r="AY65" s="46"/>
      <c r="AZ65" s="46"/>
      <c r="BA65" s="46"/>
      <c r="BB65" s="46"/>
      <c r="BC65" s="46"/>
      <c r="BD65" s="46"/>
      <c r="BE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row>
    <row r="66" spans="1:102" ht="18" customHeight="1">
      <c r="A66" s="46"/>
      <c r="AW66" s="46"/>
      <c r="AX66" s="46"/>
      <c r="AY66" s="46"/>
      <c r="AZ66" s="46"/>
      <c r="BA66" s="46"/>
      <c r="BB66" s="46"/>
      <c r="BC66" s="46"/>
      <c r="BD66" s="46"/>
      <c r="BE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row>
    <row r="67" spans="1:102" ht="18"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E67" s="167"/>
      <c r="AF67" s="168"/>
      <c r="AG67" s="168"/>
      <c r="AH67" s="169"/>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row>
    <row r="68" spans="1:102" ht="18"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169"/>
      <c r="AF68" s="169"/>
      <c r="AG68" s="169"/>
      <c r="AH68" s="169"/>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row>
    <row r="69" spans="1:102" ht="11.2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row>
    <row r="70" spans="1:102" ht="11.2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row>
    <row r="71" spans="1:102" ht="11.2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row>
    <row r="72" spans="1:102" ht="11.2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row>
    <row r="73" spans="1:102" ht="11.2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row>
    <row r="74" spans="1:102" ht="11.2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row>
    <row r="75" spans="1:102" ht="11.2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row>
    <row r="76" spans="1:102" ht="11.2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row>
    <row r="77" spans="1:102" ht="11.2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row>
    <row r="78" spans="1:102" ht="11.2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row>
    <row r="79" spans="1:102" ht="11.2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row>
    <row r="80" spans="1:102" ht="11.2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row>
    <row r="81" spans="1:102" ht="11.2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row>
    <row r="82" spans="1:102" ht="11.2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row>
    <row r="83" spans="1:102" ht="11.2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row>
    <row r="84" spans="1:102" ht="11.2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row>
    <row r="85" spans="1:102" ht="11.2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row>
    <row r="86" spans="1:102" ht="11.2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row>
    <row r="87" spans="1:102" ht="11.2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row>
    <row r="88" spans="1:102" ht="11.2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row>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sheetData>
  <sheetProtection/>
  <mergeCells count="397">
    <mergeCell ref="AZ5:BF5"/>
    <mergeCell ref="AS5:AY5"/>
    <mergeCell ref="A5:P6"/>
    <mergeCell ref="Q5:AD5"/>
    <mergeCell ref="AE5:AR5"/>
    <mergeCell ref="A8:P8"/>
    <mergeCell ref="Q8:W8"/>
    <mergeCell ref="X8:AD8"/>
    <mergeCell ref="AE8:AK8"/>
    <mergeCell ref="A7:P7"/>
    <mergeCell ref="Q7:W7"/>
    <mergeCell ref="CI5:CX6"/>
    <mergeCell ref="Q6:W6"/>
    <mergeCell ref="X6:AD6"/>
    <mergeCell ref="A1:AY1"/>
    <mergeCell ref="AZ1:CX1"/>
    <mergeCell ref="BG5:BT5"/>
    <mergeCell ref="BU5:CH5"/>
    <mergeCell ref="BN6:BT6"/>
    <mergeCell ref="CB6:CH6"/>
    <mergeCell ref="CB8:CH8"/>
    <mergeCell ref="CI8:CX8"/>
    <mergeCell ref="BG7:BM7"/>
    <mergeCell ref="CB7:CH7"/>
    <mergeCell ref="CI7:CX7"/>
    <mergeCell ref="X7:AD7"/>
    <mergeCell ref="AE7:AK7"/>
    <mergeCell ref="AL7:AR7"/>
    <mergeCell ref="AS7:AY7"/>
    <mergeCell ref="AL8:AR8"/>
    <mergeCell ref="BU8:CA8"/>
    <mergeCell ref="BN7:BT7"/>
    <mergeCell ref="BU7:CA7"/>
    <mergeCell ref="AZ7:BF7"/>
    <mergeCell ref="AE6:AK6"/>
    <mergeCell ref="AL6:AR6"/>
    <mergeCell ref="AS6:AY6"/>
    <mergeCell ref="AZ6:BF6"/>
    <mergeCell ref="CI10:CL10"/>
    <mergeCell ref="CM10:CX10"/>
    <mergeCell ref="BU10:CA10"/>
    <mergeCell ref="CB10:CH10"/>
    <mergeCell ref="BG6:BM6"/>
    <mergeCell ref="AS8:AY8"/>
    <mergeCell ref="BU6:CA6"/>
    <mergeCell ref="AZ8:BF8"/>
    <mergeCell ref="BG8:BM8"/>
    <mergeCell ref="BN8:BT8"/>
    <mergeCell ref="A11:P11"/>
    <mergeCell ref="Q11:W11"/>
    <mergeCell ref="X11:AD11"/>
    <mergeCell ref="AE11:AK11"/>
    <mergeCell ref="AL11:AR11"/>
    <mergeCell ref="AS11:AY11"/>
    <mergeCell ref="AZ10:BF10"/>
    <mergeCell ref="BG10:BM10"/>
    <mergeCell ref="BN10:BT10"/>
    <mergeCell ref="A10:D10"/>
    <mergeCell ref="E10:P10"/>
    <mergeCell ref="Q10:W10"/>
    <mergeCell ref="X10:AD10"/>
    <mergeCell ref="AE10:AK10"/>
    <mergeCell ref="AL10:AR10"/>
    <mergeCell ref="AS10:AY10"/>
    <mergeCell ref="BU11:CA11"/>
    <mergeCell ref="AZ14:BF14"/>
    <mergeCell ref="BG14:BM14"/>
    <mergeCell ref="BU13:CA13"/>
    <mergeCell ref="AZ11:BF11"/>
    <mergeCell ref="BG11:BM11"/>
    <mergeCell ref="BN11:BT11"/>
    <mergeCell ref="AZ13:BF13"/>
    <mergeCell ref="BG13:BM13"/>
    <mergeCell ref="BN13:BT13"/>
    <mergeCell ref="CB11:CH11"/>
    <mergeCell ref="CI11:CX11"/>
    <mergeCell ref="A13:D13"/>
    <mergeCell ref="E13:P13"/>
    <mergeCell ref="Q13:W13"/>
    <mergeCell ref="X13:AD13"/>
    <mergeCell ref="AE13:AK13"/>
    <mergeCell ref="AL13:AR13"/>
    <mergeCell ref="CI13:CL13"/>
    <mergeCell ref="CM13:CX13"/>
    <mergeCell ref="CB13:CH13"/>
    <mergeCell ref="AS16:AY16"/>
    <mergeCell ref="AZ16:BF16"/>
    <mergeCell ref="BG16:BM16"/>
    <mergeCell ref="BN14:BT14"/>
    <mergeCell ref="BU14:CA14"/>
    <mergeCell ref="CB14:CH14"/>
    <mergeCell ref="BU16:CA16"/>
    <mergeCell ref="CB16:CH16"/>
    <mergeCell ref="AS13:AY13"/>
    <mergeCell ref="CI14:CX14"/>
    <mergeCell ref="A16:D16"/>
    <mergeCell ref="E16:P16"/>
    <mergeCell ref="Q16:W16"/>
    <mergeCell ref="X16:AD16"/>
    <mergeCell ref="AE16:AK16"/>
    <mergeCell ref="AL16:AR16"/>
    <mergeCell ref="CI16:CL16"/>
    <mergeCell ref="CM16:CX16"/>
    <mergeCell ref="BN16:BT16"/>
    <mergeCell ref="A14:P14"/>
    <mergeCell ref="Q14:W14"/>
    <mergeCell ref="X14:AD14"/>
    <mergeCell ref="AE14:AK14"/>
    <mergeCell ref="AL14:AR14"/>
    <mergeCell ref="AS14:AY14"/>
    <mergeCell ref="CB17:CH17"/>
    <mergeCell ref="CI17:CX17"/>
    <mergeCell ref="D18:F18"/>
    <mergeCell ref="G18:P18"/>
    <mergeCell ref="Q18:W18"/>
    <mergeCell ref="X18:AD18"/>
    <mergeCell ref="AE18:AK18"/>
    <mergeCell ref="AL18:AR18"/>
    <mergeCell ref="AL17:AR17"/>
    <mergeCell ref="AS17:AY17"/>
    <mergeCell ref="BU18:CA18"/>
    <mergeCell ref="CB18:CH18"/>
    <mergeCell ref="BN17:BT17"/>
    <mergeCell ref="BU17:CA17"/>
    <mergeCell ref="A17:P17"/>
    <mergeCell ref="Q17:W17"/>
    <mergeCell ref="X17:AD17"/>
    <mergeCell ref="AE17:AK17"/>
    <mergeCell ref="AZ17:BF17"/>
    <mergeCell ref="BG17:BM17"/>
    <mergeCell ref="D19:F19"/>
    <mergeCell ref="G19:P19"/>
    <mergeCell ref="Q19:W19"/>
    <mergeCell ref="X19:AD19"/>
    <mergeCell ref="BU19:CA19"/>
    <mergeCell ref="CB19:CH19"/>
    <mergeCell ref="AS19:AY19"/>
    <mergeCell ref="AZ19:BF19"/>
    <mergeCell ref="AE19:AK19"/>
    <mergeCell ref="AL19:AR19"/>
    <mergeCell ref="AS18:AY18"/>
    <mergeCell ref="AZ18:BF18"/>
    <mergeCell ref="BG18:BM18"/>
    <mergeCell ref="BN18:BT18"/>
    <mergeCell ref="CL19:CN19"/>
    <mergeCell ref="CO19:CX19"/>
    <mergeCell ref="CL18:CN18"/>
    <mergeCell ref="CO18:CX18"/>
    <mergeCell ref="BG19:BM19"/>
    <mergeCell ref="BN19:BT19"/>
    <mergeCell ref="AS20:AY20"/>
    <mergeCell ref="AZ20:BF20"/>
    <mergeCell ref="A30:I33"/>
    <mergeCell ref="J30:O33"/>
    <mergeCell ref="P30:U33"/>
    <mergeCell ref="V30:AA33"/>
    <mergeCell ref="AB30:AY31"/>
    <mergeCell ref="AZ30:BJ34"/>
    <mergeCell ref="AB34:AG34"/>
    <mergeCell ref="AH34:AM34"/>
    <mergeCell ref="A26:AY26"/>
    <mergeCell ref="AZ26:CX26"/>
    <mergeCell ref="BG20:BM20"/>
    <mergeCell ref="BN20:BT20"/>
    <mergeCell ref="BU20:CA20"/>
    <mergeCell ref="CB20:CH20"/>
    <mergeCell ref="AE20:AK20"/>
    <mergeCell ref="AL20:AR20"/>
    <mergeCell ref="D20:F20"/>
    <mergeCell ref="G20:P20"/>
    <mergeCell ref="Q20:W20"/>
    <mergeCell ref="X20:AD20"/>
    <mergeCell ref="CL20:CN20"/>
    <mergeCell ref="CO20:CX20"/>
    <mergeCell ref="CA33:CD33"/>
    <mergeCell ref="CE33:CH33"/>
    <mergeCell ref="CI33:CL33"/>
    <mergeCell ref="CM33:CP33"/>
    <mergeCell ref="CQ33:CT33"/>
    <mergeCell ref="CU33:CX33"/>
    <mergeCell ref="BK30:CD32"/>
    <mergeCell ref="CE30:CX32"/>
    <mergeCell ref="AB32:AG33"/>
    <mergeCell ref="AH32:AM33"/>
    <mergeCell ref="AN32:AS33"/>
    <mergeCell ref="AT32:AY33"/>
    <mergeCell ref="BK33:BN33"/>
    <mergeCell ref="BO33:BR33"/>
    <mergeCell ref="BS33:BV33"/>
    <mergeCell ref="BW33:BZ33"/>
    <mergeCell ref="A34:C34"/>
    <mergeCell ref="D34:F34"/>
    <mergeCell ref="G34:I34"/>
    <mergeCell ref="J34:O34"/>
    <mergeCell ref="P34:U34"/>
    <mergeCell ref="V34:AA34"/>
    <mergeCell ref="CQ34:CT34"/>
    <mergeCell ref="BW34:BZ34"/>
    <mergeCell ref="CA34:CD34"/>
    <mergeCell ref="CE34:CH34"/>
    <mergeCell ref="CI34:CL34"/>
    <mergeCell ref="CM34:CP34"/>
    <mergeCell ref="CU34:CX34"/>
    <mergeCell ref="A35:C35"/>
    <mergeCell ref="D35:F35"/>
    <mergeCell ref="G35:I35"/>
    <mergeCell ref="J35:O35"/>
    <mergeCell ref="P35:U35"/>
    <mergeCell ref="V35:AA35"/>
    <mergeCell ref="AB35:AG35"/>
    <mergeCell ref="AH35:AM35"/>
    <mergeCell ref="BS34:BV34"/>
    <mergeCell ref="AN34:AS34"/>
    <mergeCell ref="AT34:AY34"/>
    <mergeCell ref="BK34:BN34"/>
    <mergeCell ref="BO34:BR34"/>
    <mergeCell ref="AT35:AY35"/>
    <mergeCell ref="AZ35:BJ35"/>
    <mergeCell ref="BK35:BN35"/>
    <mergeCell ref="CE35:CH35"/>
    <mergeCell ref="BW35:BZ35"/>
    <mergeCell ref="CA35:CD35"/>
    <mergeCell ref="A36:C36"/>
    <mergeCell ref="D36:F36"/>
    <mergeCell ref="G36:I36"/>
    <mergeCell ref="J36:O36"/>
    <mergeCell ref="BO35:BR35"/>
    <mergeCell ref="BS35:BV35"/>
    <mergeCell ref="AT36:AY36"/>
    <mergeCell ref="CU35:CX35"/>
    <mergeCell ref="CU36:CX36"/>
    <mergeCell ref="CQ35:CT35"/>
    <mergeCell ref="CA36:CD36"/>
    <mergeCell ref="CE36:CH36"/>
    <mergeCell ref="CI36:CL36"/>
    <mergeCell ref="CM36:CP36"/>
    <mergeCell ref="CQ36:CT36"/>
    <mergeCell ref="CI35:CL35"/>
    <mergeCell ref="CM35:CP35"/>
    <mergeCell ref="P36:U36"/>
    <mergeCell ref="V36:AA36"/>
    <mergeCell ref="AB36:AG36"/>
    <mergeCell ref="BK36:BN36"/>
    <mergeCell ref="BO36:BR36"/>
    <mergeCell ref="BS36:BV36"/>
    <mergeCell ref="AZ36:BJ36"/>
    <mergeCell ref="V38:AA38"/>
    <mergeCell ref="BW37:BZ37"/>
    <mergeCell ref="CA37:CD37"/>
    <mergeCell ref="BW36:BZ36"/>
    <mergeCell ref="AN35:AS35"/>
    <mergeCell ref="G37:I37"/>
    <mergeCell ref="J37:O37"/>
    <mergeCell ref="P37:U37"/>
    <mergeCell ref="V37:AA37"/>
    <mergeCell ref="AN36:AS36"/>
    <mergeCell ref="CM37:CP37"/>
    <mergeCell ref="CQ37:CT37"/>
    <mergeCell ref="AH36:AM36"/>
    <mergeCell ref="CU37:CX37"/>
    <mergeCell ref="A38:C38"/>
    <mergeCell ref="D38:F38"/>
    <mergeCell ref="G38:I38"/>
    <mergeCell ref="J38:O38"/>
    <mergeCell ref="P38:U38"/>
    <mergeCell ref="BK37:BN37"/>
    <mergeCell ref="AB38:AG38"/>
    <mergeCell ref="BO37:BR37"/>
    <mergeCell ref="BS37:BV37"/>
    <mergeCell ref="BO38:BR38"/>
    <mergeCell ref="AH38:AM38"/>
    <mergeCell ref="AN38:AS38"/>
    <mergeCell ref="AT38:AY38"/>
    <mergeCell ref="AZ38:BJ38"/>
    <mergeCell ref="BK38:BN38"/>
    <mergeCell ref="BS38:BV38"/>
    <mergeCell ref="BW38:BZ38"/>
    <mergeCell ref="BW39:BZ39"/>
    <mergeCell ref="CU38:CX38"/>
    <mergeCell ref="CQ38:CT38"/>
    <mergeCell ref="CI37:CL37"/>
    <mergeCell ref="CI38:CL38"/>
    <mergeCell ref="CM38:CP38"/>
    <mergeCell ref="CE37:CH37"/>
    <mergeCell ref="CE38:CH38"/>
    <mergeCell ref="CU39:CX39"/>
    <mergeCell ref="AZ37:BJ37"/>
    <mergeCell ref="AB39:AG39"/>
    <mergeCell ref="AH39:AM39"/>
    <mergeCell ref="CA38:CD38"/>
    <mergeCell ref="A39:C39"/>
    <mergeCell ref="D39:F39"/>
    <mergeCell ref="G39:I39"/>
    <mergeCell ref="J39:O39"/>
    <mergeCell ref="P39:U39"/>
    <mergeCell ref="V39:AA39"/>
    <mergeCell ref="A37:C37"/>
    <mergeCell ref="D37:F37"/>
    <mergeCell ref="AB37:AG37"/>
    <mergeCell ref="AH37:AM37"/>
    <mergeCell ref="AN37:AS37"/>
    <mergeCell ref="AT37:AY37"/>
    <mergeCell ref="A40:C40"/>
    <mergeCell ref="D40:F40"/>
    <mergeCell ref="G40:I40"/>
    <mergeCell ref="J40:O40"/>
    <mergeCell ref="P40:U40"/>
    <mergeCell ref="V40:AA40"/>
    <mergeCell ref="AB40:AG40"/>
    <mergeCell ref="AH40:AM40"/>
    <mergeCell ref="CI39:CL39"/>
    <mergeCell ref="CM39:CP39"/>
    <mergeCell ref="CQ39:CT39"/>
    <mergeCell ref="AN39:AS39"/>
    <mergeCell ref="AT39:AY39"/>
    <mergeCell ref="AZ39:BJ39"/>
    <mergeCell ref="BK39:BN39"/>
    <mergeCell ref="BO39:BR39"/>
    <mergeCell ref="AT40:AY40"/>
    <mergeCell ref="AZ40:BJ40"/>
    <mergeCell ref="BK40:BN40"/>
    <mergeCell ref="BO40:BR40"/>
    <mergeCell ref="BS40:BV40"/>
    <mergeCell ref="BW40:BZ40"/>
    <mergeCell ref="CE41:CH41"/>
    <mergeCell ref="CI41:CL41"/>
    <mergeCell ref="CE40:CH40"/>
    <mergeCell ref="BS39:BV39"/>
    <mergeCell ref="CA39:CD39"/>
    <mergeCell ref="CU40:CX40"/>
    <mergeCell ref="CA40:CD40"/>
    <mergeCell ref="AN40:AS40"/>
    <mergeCell ref="AB41:AG41"/>
    <mergeCell ref="AH41:AM41"/>
    <mergeCell ref="CE39:CH39"/>
    <mergeCell ref="CM40:CP40"/>
    <mergeCell ref="CQ40:CT40"/>
    <mergeCell ref="CM41:CP41"/>
    <mergeCell ref="CQ41:CT41"/>
    <mergeCell ref="BW41:BZ41"/>
    <mergeCell ref="CA41:CD41"/>
    <mergeCell ref="AB42:AG42"/>
    <mergeCell ref="BO41:BR41"/>
    <mergeCell ref="BS41:BV41"/>
    <mergeCell ref="CI40:CL40"/>
    <mergeCell ref="A41:C41"/>
    <mergeCell ref="D41:F41"/>
    <mergeCell ref="G41:I41"/>
    <mergeCell ref="J41:O41"/>
    <mergeCell ref="P41:U41"/>
    <mergeCell ref="V41:AA41"/>
    <mergeCell ref="A42:C42"/>
    <mergeCell ref="D42:F42"/>
    <mergeCell ref="G42:I42"/>
    <mergeCell ref="J42:O42"/>
    <mergeCell ref="P42:U42"/>
    <mergeCell ref="V42:AA42"/>
    <mergeCell ref="AN41:AS41"/>
    <mergeCell ref="AT41:AY41"/>
    <mergeCell ref="AZ41:BJ41"/>
    <mergeCell ref="BK41:BN41"/>
    <mergeCell ref="CU42:CX42"/>
    <mergeCell ref="CI42:CL42"/>
    <mergeCell ref="CM42:CP42"/>
    <mergeCell ref="CE42:CH42"/>
    <mergeCell ref="BW42:BZ42"/>
    <mergeCell ref="CU41:CX41"/>
    <mergeCell ref="CU43:CX43"/>
    <mergeCell ref="CI43:CL43"/>
    <mergeCell ref="CM43:CP43"/>
    <mergeCell ref="CQ42:CT42"/>
    <mergeCell ref="CQ43:CT43"/>
    <mergeCell ref="AH42:AM42"/>
    <mergeCell ref="AN42:AS42"/>
    <mergeCell ref="AT42:AY42"/>
    <mergeCell ref="AZ42:BJ42"/>
    <mergeCell ref="AN43:AS43"/>
    <mergeCell ref="AT43:AY43"/>
    <mergeCell ref="CA43:CD43"/>
    <mergeCell ref="BK42:BN42"/>
    <mergeCell ref="BO42:BR42"/>
    <mergeCell ref="CA42:CD42"/>
    <mergeCell ref="BS42:BV42"/>
    <mergeCell ref="CE43:CH43"/>
    <mergeCell ref="AZ43:BJ43"/>
    <mergeCell ref="BK43:BN43"/>
    <mergeCell ref="BO43:BR43"/>
    <mergeCell ref="BS43:BV43"/>
    <mergeCell ref="BW43:BZ43"/>
    <mergeCell ref="AB43:AG43"/>
    <mergeCell ref="AH43:AM43"/>
    <mergeCell ref="A43:C43"/>
    <mergeCell ref="D43:F43"/>
    <mergeCell ref="G43:I43"/>
    <mergeCell ref="J43:O43"/>
    <mergeCell ref="P43:U43"/>
    <mergeCell ref="V43:AA43"/>
  </mergeCells>
  <printOptions horizontalCentered="1"/>
  <pageMargins left="0.7874015748031497" right="0.7874015748031497" top="0.8267716535433072" bottom="0.8267716535433072" header="0" footer="0"/>
  <pageSetup horizontalDpi="600" verticalDpi="600" orientation="portrait" paperSize="9" scale="99" r:id="rId1"/>
  <colBreaks count="1" manualBreakCount="1">
    <brk id="5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2012-05-25T06:35:14Z</dcterms:created>
  <dcterms:modified xsi:type="dcterms:W3CDTF">2012-05-25T06:35:16Z</dcterms:modified>
  <cp:category/>
  <cp:version/>
  <cp:contentType/>
  <cp:contentStatus/>
</cp:coreProperties>
</file>