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8085" tabRatio="952" activeTab="0"/>
  </bookViews>
  <sheets>
    <sheet name="第４表 " sheetId="1" r:id="rId1"/>
    <sheet name="１表" sheetId="2" state="hidden" r:id="rId2"/>
    <sheet name="２表" sheetId="3" state="hidden" r:id="rId3"/>
    <sheet name="３表" sheetId="4" state="hidden" r:id="rId4"/>
    <sheet name="４表" sheetId="5" state="hidden" r:id="rId5"/>
    <sheet name="５表" sheetId="6" state="hidden" r:id="rId6"/>
    <sheet name="９表" sheetId="7" state="hidden" r:id="rId7"/>
    <sheet name="10表" sheetId="8" state="hidden" r:id="rId8"/>
    <sheet name="11表" sheetId="9" state="hidden" r:id="rId9"/>
    <sheet name="12表" sheetId="10" state="hidden" r:id="rId10"/>
    <sheet name="13表" sheetId="11" state="hidden" r:id="rId11"/>
    <sheet name="14表" sheetId="12" state="hidden" r:id="rId12"/>
    <sheet name="15表" sheetId="13" state="hidden" r:id="rId13"/>
  </sheets>
  <definedNames>
    <definedName name="_xlfn.SUMIFS" hidden="1">#NAME?</definedName>
    <definedName name="_xlnm.Print_Area" localSheetId="7">'10表'!$A$1:$AD$33</definedName>
    <definedName name="_xlnm.Print_Area" localSheetId="8">'11表'!$B$1:$AH$33</definedName>
    <definedName name="_xlnm.Print_Area" localSheetId="9">'12表'!$B$1:$AH$33</definedName>
    <definedName name="_xlnm.Print_Area" localSheetId="10">'13表'!$B$1:$AH$33</definedName>
    <definedName name="_xlnm.Print_Area" localSheetId="11">'14表'!$A$1:$T$36</definedName>
    <definedName name="_xlnm.Print_Area" localSheetId="12">'15表'!$A$1:$T$32</definedName>
    <definedName name="_xlnm.Print_Area" localSheetId="1">'１表'!$A$1:$T$36</definedName>
    <definedName name="_xlnm.Print_Area" localSheetId="2">'２表'!$A$1:$K$246</definedName>
    <definedName name="_xlnm.Print_Area" localSheetId="3">'３表'!$A$1:$O$39</definedName>
    <definedName name="_xlnm.Print_Area" localSheetId="4">'４表'!$A$1:$O$39</definedName>
    <definedName name="_xlnm.Print_Area" localSheetId="5">'５表'!$A$1:$P$39</definedName>
    <definedName name="_xlnm.Print_Area" localSheetId="6">'９表'!$B$1:$AD$33</definedName>
    <definedName name="_xlnm.Print_Area" localSheetId="0">'第４表 '!$B$2:$N$40</definedName>
    <definedName name="_xlnm.Print_Area">'５表'!$K$1:$P$40</definedName>
    <definedName name="_xlnm.Print_Titles" localSheetId="2">'２表'!$38:$42</definedName>
    <definedName name="Ｓｈｅｅｔ１">#REF!</definedName>
  </definedNames>
  <calcPr fullCalcOnLoad="1"/>
</workbook>
</file>

<file path=xl/sharedStrings.xml><?xml version="1.0" encoding="utf-8"?>
<sst xmlns="http://schemas.openxmlformats.org/spreadsheetml/2006/main" count="4667" uniqueCount="497">
  <si>
    <t xml:space="preserve"> 分類別一覧表</t>
  </si>
  <si>
    <t>構成比</t>
  </si>
  <si>
    <t>(A)</t>
  </si>
  <si>
    <t>(B)</t>
  </si>
  <si>
    <t>(C)</t>
  </si>
  <si>
    <t>(D)</t>
  </si>
  <si>
    <t>総   数</t>
  </si>
  <si>
    <t>重化学工業</t>
  </si>
  <si>
    <t>軽  工  業</t>
  </si>
  <si>
    <t xml:space="preserve">   -</t>
  </si>
  <si>
    <t>(単位:万円)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</si>
  <si>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</si>
  <si>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</si>
  <si>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</si>
  <si>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</si>
  <si>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</si>
  <si>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</si>
  <si>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</si>
  <si>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</si>
  <si>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総数</t>
  </si>
  <si>
    <t>～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</si>
  <si>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</si>
  <si>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</si>
  <si>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</si>
  <si>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</si>
  <si>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</si>
  <si>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</si>
  <si>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</si>
  <si>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</si>
  <si>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</si>
  <si>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</si>
  <si>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</si>
  <si>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</si>
  <si>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</si>
  <si>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</si>
  <si>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</si>
  <si>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</si>
  <si>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</si>
  <si>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</si>
  <si>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</si>
  <si>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</si>
  <si>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</si>
  <si>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</si>
  <si>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</si>
  <si>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</si>
  <si>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</si>
  <si>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</si>
  <si>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</si>
  <si>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そ の 他</t>
  </si>
  <si>
    <t>産業中分類</t>
  </si>
  <si>
    <t>　事業所数</t>
  </si>
  <si>
    <t>　従業者数</t>
  </si>
  <si>
    <t>　製造品出荷額等</t>
  </si>
  <si>
    <t>　粗付加価値額</t>
  </si>
  <si>
    <t>　現金給与総額</t>
  </si>
  <si>
    <t>食 料 品</t>
  </si>
  <si>
    <t>従業者数</t>
  </si>
  <si>
    <t>出荷額等</t>
  </si>
  <si>
    <t>使用額等</t>
  </si>
  <si>
    <t>現金給与</t>
  </si>
  <si>
    <t>（単位：所，人，万円）</t>
  </si>
  <si>
    <t>(単位:所,人,万円,％)</t>
  </si>
  <si>
    <t>飲料・飼料等</t>
  </si>
  <si>
    <t>繊維</t>
  </si>
  <si>
    <t>事業所数</t>
  </si>
  <si>
    <t>畜産食料品</t>
  </si>
  <si>
    <t>水産食料品</t>
  </si>
  <si>
    <t>野菜・果実缶詰</t>
  </si>
  <si>
    <t>農産保存食料品</t>
  </si>
  <si>
    <t>調味料</t>
  </si>
  <si>
    <t>糖類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</si>
  <si>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</si>
  <si>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</si>
  <si>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</si>
  <si>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</si>
  <si>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</si>
  <si>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</si>
  <si>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</si>
  <si>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</si>
  <si>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製糸業</t>
  </si>
  <si>
    <t>紡績業</t>
  </si>
  <si>
    <t>織物業</t>
  </si>
  <si>
    <t>第２表　　産業小分類別一覧表（続き）</t>
  </si>
  <si>
    <t>染色整理業</t>
  </si>
  <si>
    <t>たばこ</t>
  </si>
  <si>
    <t>レース・繊維雑品</t>
  </si>
  <si>
    <t>その他の繊維</t>
  </si>
  <si>
    <t>衣服</t>
  </si>
  <si>
    <t>織物製</t>
  </si>
  <si>
    <t>下着類</t>
  </si>
  <si>
    <t>ニット製外衣等</t>
  </si>
  <si>
    <t>和装製品・足袋</t>
  </si>
  <si>
    <t>その他の衣服・</t>
  </si>
  <si>
    <t>繊維製身の回り品</t>
  </si>
  <si>
    <t>その他の繊維製品</t>
  </si>
  <si>
    <t>木材・木製品</t>
  </si>
  <si>
    <t>家具・装備品</t>
  </si>
  <si>
    <t>パルプ・紙</t>
  </si>
  <si>
    <t>造作材・合板・</t>
  </si>
  <si>
    <t>建築用組立材料</t>
  </si>
  <si>
    <t>木製容器</t>
  </si>
  <si>
    <t>その他の木製品</t>
  </si>
  <si>
    <t>家具</t>
  </si>
  <si>
    <t>宗教用具</t>
  </si>
  <si>
    <t>建具</t>
  </si>
  <si>
    <t>その他の家具・</t>
  </si>
  <si>
    <t>装備品</t>
  </si>
  <si>
    <t>紙</t>
  </si>
  <si>
    <t>加工紙</t>
  </si>
  <si>
    <t>紙製品</t>
  </si>
  <si>
    <t>紙製容器</t>
  </si>
  <si>
    <t>その他のパルプ・</t>
  </si>
  <si>
    <t>紙・紙加工品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</si>
  <si>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</si>
  <si>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</si>
  <si>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</si>
  <si>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</si>
  <si>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</si>
  <si>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</si>
  <si>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</si>
  <si>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</si>
  <si>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</si>
  <si>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</si>
  <si>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</si>
  <si>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石けん等</t>
  </si>
  <si>
    <t>医薬品</t>
  </si>
  <si>
    <t>化粧品等</t>
  </si>
  <si>
    <t>その他の化学</t>
  </si>
  <si>
    <t>工業製品</t>
  </si>
  <si>
    <t>石油・石炭</t>
  </si>
  <si>
    <t>石油精製業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</si>
  <si>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</si>
  <si>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</si>
  <si>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</si>
  <si>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</si>
  <si>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</si>
  <si>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</si>
  <si>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製 造 品</t>
  </si>
  <si>
    <t>原 材 料</t>
  </si>
  <si>
    <t>粗 付 加</t>
  </si>
  <si>
    <t>価 値 額</t>
  </si>
  <si>
    <t>総　　額</t>
  </si>
  <si>
    <t>発泡・強化プラ</t>
  </si>
  <si>
    <t>スチック製品</t>
  </si>
  <si>
    <t>タイヤ等</t>
  </si>
  <si>
    <t>ｺﾞﾑ製・ﾌﾟﾗｽﾁｯｸ製</t>
  </si>
  <si>
    <t>履物・同附属品</t>
  </si>
  <si>
    <t>工業用ゴム製品</t>
  </si>
  <si>
    <t>その他のゴム製品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</si>
  <si>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</si>
  <si>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</si>
  <si>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</si>
  <si>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</si>
  <si>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</si>
  <si>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</si>
  <si>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</si>
  <si>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</si>
  <si>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</si>
  <si>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</si>
  <si>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</si>
  <si>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</si>
  <si>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</si>
  <si>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</si>
  <si>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</si>
  <si>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</si>
  <si>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</si>
  <si>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</si>
  <si>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</si>
  <si>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</si>
  <si>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</si>
  <si>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</si>
  <si>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</si>
  <si>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</si>
  <si>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</si>
  <si>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</si>
  <si>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</si>
  <si>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</si>
  <si>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</si>
  <si>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</si>
  <si>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</si>
  <si>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</si>
  <si>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</si>
  <si>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</si>
  <si>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</si>
  <si>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</si>
  <si>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</si>
  <si>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</si>
  <si>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</si>
  <si>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</si>
  <si>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</si>
  <si>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</si>
  <si>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</si>
  <si>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</si>
  <si>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</si>
  <si>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</si>
  <si>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</si>
  <si>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</si>
  <si>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</si>
  <si>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一般産業用機械等</t>
  </si>
  <si>
    <t>事務・サービス・</t>
  </si>
  <si>
    <t>民生用機械器具</t>
  </si>
  <si>
    <t>その他の機械・</t>
  </si>
  <si>
    <t>同部分品</t>
  </si>
  <si>
    <t>産　業　小　分　類</t>
  </si>
  <si>
    <t>パルプ</t>
  </si>
  <si>
    <t>★</t>
  </si>
  <si>
    <t>★</t>
  </si>
  <si>
    <t>コークス</t>
  </si>
  <si>
    <t>プラスチック</t>
  </si>
  <si>
    <t>ﾌﾟﾗｽﾁｯｸﾌｨﾙﾑ等</t>
  </si>
  <si>
    <t>ゴム</t>
  </si>
  <si>
    <t>かばん</t>
  </si>
  <si>
    <t>★</t>
  </si>
  <si>
    <t>★</t>
  </si>
  <si>
    <t>電気機械</t>
  </si>
  <si>
    <t>発電用・産業用</t>
  </si>
  <si>
    <t>等電気機械器具</t>
  </si>
  <si>
    <t>機械器具</t>
  </si>
  <si>
    <t>電球・照明器具</t>
  </si>
  <si>
    <t>通信機械器具・</t>
  </si>
  <si>
    <t>同関連機械器具</t>
  </si>
  <si>
    <t>電子応用装置</t>
  </si>
  <si>
    <t>電気計測器</t>
  </si>
  <si>
    <t>電子部品・ﾃﾞﾊﾞｲｽ</t>
  </si>
  <si>
    <t>自動車・同附属品</t>
  </si>
  <si>
    <t>鉄道車両・部分品</t>
  </si>
  <si>
    <t>船舶製造・修理等</t>
  </si>
  <si>
    <t>航空機・同附属品</t>
  </si>
  <si>
    <t>その他の輸送用</t>
  </si>
  <si>
    <t>精密機械</t>
  </si>
  <si>
    <t>計量・測定器等</t>
  </si>
  <si>
    <t>測量機械器具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</si>
  <si>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</si>
  <si>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</si>
  <si>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</si>
  <si>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</si>
  <si>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</si>
  <si>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</si>
  <si>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その他</t>
  </si>
  <si>
    <t>楽器</t>
  </si>
  <si>
    <t>がん具・運動用具</t>
  </si>
  <si>
    <t>ペン・鉛筆等</t>
  </si>
  <si>
    <t>装身具・装飾品等</t>
  </si>
  <si>
    <t>漆器</t>
  </si>
  <si>
    <t>雑貨製品</t>
  </si>
  <si>
    <t>100人</t>
  </si>
  <si>
    <t>199人</t>
  </si>
  <si>
    <t>総数</t>
  </si>
  <si>
    <t>以下</t>
  </si>
  <si>
    <t>第３表　　産業中分類別，従業者規模別，事業所数</t>
  </si>
  <si>
    <t>200人</t>
  </si>
  <si>
    <t>299人</t>
  </si>
  <si>
    <t>300人</t>
  </si>
  <si>
    <t>4人</t>
  </si>
  <si>
    <t>9人</t>
  </si>
  <si>
    <t>10人</t>
  </si>
  <si>
    <t>19人</t>
  </si>
  <si>
    <t>20人</t>
  </si>
  <si>
    <t>29人</t>
  </si>
  <si>
    <t>30人</t>
  </si>
  <si>
    <t>49人</t>
  </si>
  <si>
    <t>50人</t>
  </si>
  <si>
    <t>99人</t>
  </si>
  <si>
    <t>以 上</t>
  </si>
  <si>
    <t>第４表　　産業中分類別，従業者規模別，従業者数</t>
  </si>
  <si>
    <t>（単位：人）</t>
  </si>
  <si>
    <t>産　業　中　分　類</t>
  </si>
  <si>
    <t>　　規模別,製造品出荷額等</t>
  </si>
  <si>
    <t>第２表　　産業小分類別一覧表</t>
  </si>
  <si>
    <t>（単位：所）</t>
  </si>
  <si>
    <t>～</t>
  </si>
  <si>
    <t>地　　区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</si>
  <si>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</si>
  <si>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</si>
  <si>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</si>
  <si>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</si>
  <si>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</si>
  <si>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</si>
  <si>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</si>
  <si>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</si>
  <si>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</si>
  <si>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</si>
  <si>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</si>
  <si>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</si>
  <si>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</si>
  <si>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</si>
  <si>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</si>
  <si>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</si>
  <si>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</si>
  <si>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</si>
  <si>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</si>
  <si>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</si>
  <si>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</si>
  <si>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</si>
  <si>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</si>
  <si>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</si>
  <si>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食料品</t>
  </si>
  <si>
    <t>飲料・</t>
  </si>
  <si>
    <t>飼料等</t>
  </si>
  <si>
    <t>木材・</t>
  </si>
  <si>
    <t>木製品</t>
  </si>
  <si>
    <t>家具・</t>
  </si>
  <si>
    <t>パルプ</t>
  </si>
  <si>
    <t>印刷</t>
  </si>
  <si>
    <t>石油・</t>
  </si>
  <si>
    <t>石炭</t>
  </si>
  <si>
    <t>プラス</t>
  </si>
  <si>
    <t>チック</t>
  </si>
  <si>
    <t>ゴム</t>
  </si>
  <si>
    <t>窯業・</t>
  </si>
  <si>
    <t>土石</t>
  </si>
  <si>
    <t>非鉄</t>
  </si>
  <si>
    <t>金属</t>
  </si>
  <si>
    <t>製品</t>
  </si>
  <si>
    <t>一般</t>
  </si>
  <si>
    <t>機械</t>
  </si>
  <si>
    <t>電気</t>
  </si>
  <si>
    <t>精密</t>
  </si>
  <si>
    <t>武器</t>
  </si>
  <si>
    <t>プラス</t>
  </si>
  <si>
    <t>ゴム</t>
  </si>
  <si>
    <t>　　中分類別,事業所数</t>
  </si>
  <si>
    <t>(単位:所)</t>
  </si>
  <si>
    <t>　　中分類別,従業者数</t>
  </si>
  <si>
    <t>　　第１１表　　地区別,産業中分</t>
  </si>
  <si>
    <t>　　類別,製造品出荷額等</t>
  </si>
  <si>
    <t>　　（単位：万円）</t>
  </si>
  <si>
    <t>　　類別,製造品出荷額等（続き）</t>
  </si>
  <si>
    <t>　　類別,現金給与総額（続き）</t>
  </si>
  <si>
    <t>　　類別,現金給与総額</t>
  </si>
  <si>
    <t>　　類別,原材料使用額</t>
  </si>
  <si>
    <t>　　類別,原材料使用額（続き）</t>
  </si>
  <si>
    <t>　　原材料使用額等</t>
  </si>
  <si>
    <t>産　業　中　分　類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</si>
  <si>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</si>
  <si>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</si>
  <si>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</si>
  <si>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</si>
  <si>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</si>
  <si>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</si>
  <si>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</si>
  <si>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</si>
  <si>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</si>
  <si>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</si>
  <si>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</si>
  <si>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</si>
  <si>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</si>
  <si>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</si>
  <si>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</si>
  <si>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</si>
  <si>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</si>
  <si>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精密機械</t>
  </si>
  <si>
    <t>そ の 他</t>
  </si>
  <si>
    <t>★</t>
  </si>
  <si>
    <t>★</t>
  </si>
  <si>
    <t>レンズ</t>
  </si>
  <si>
    <t>★</t>
  </si>
  <si>
    <t>総　　数</t>
  </si>
  <si>
    <t>食 料 品</t>
  </si>
  <si>
    <t>飲 料 ・</t>
  </si>
  <si>
    <t>飼 料 等</t>
  </si>
  <si>
    <t>繊　　維</t>
  </si>
  <si>
    <t>衣　　服</t>
  </si>
  <si>
    <t>木 材 ・</t>
  </si>
  <si>
    <t>木 製 品</t>
  </si>
  <si>
    <t>家 具 ・</t>
  </si>
  <si>
    <t>装 備 品</t>
  </si>
  <si>
    <t>パ ル プ</t>
  </si>
  <si>
    <t>化　　学</t>
  </si>
  <si>
    <t>石 油 ・</t>
  </si>
  <si>
    <t>石　　炭</t>
  </si>
  <si>
    <t>プ ラ ス</t>
  </si>
  <si>
    <t>チ ッ ク</t>
  </si>
  <si>
    <t>以上</t>
  </si>
  <si>
    <t>　第１表　　産業中</t>
  </si>
  <si>
    <t>　　　第５表　　産業中分類別,従業者</t>
  </si>
  <si>
    <t xml:space="preserve"> 第９表　　地区別,産業</t>
  </si>
  <si>
    <t>　 第１１表　　地区別,産業中分</t>
  </si>
  <si>
    <t>　 第１２表　　地区別,産業中分</t>
  </si>
  <si>
    <t>　 第１３表　　地区別,産業中分</t>
  </si>
  <si>
    <t>　　第１３表　　地区別,産業中分</t>
  </si>
  <si>
    <t>地　区　名</t>
  </si>
  <si>
    <t>産業中分類</t>
  </si>
  <si>
    <t>★</t>
  </si>
  <si>
    <t>Ｂ／Ａ</t>
  </si>
  <si>
    <t>Ｃ／Ｂ</t>
  </si>
  <si>
    <t>Ｄ／Ｂ</t>
  </si>
  <si>
    <t>＜図－１用＞</t>
  </si>
  <si>
    <t>指数</t>
  </si>
  <si>
    <t>印刷</t>
  </si>
  <si>
    <t>情報通信</t>
  </si>
  <si>
    <t>電子部品</t>
  </si>
  <si>
    <t>ねん糸</t>
  </si>
  <si>
    <t>ニット生地</t>
  </si>
  <si>
    <t>製材業,木製品</t>
  </si>
  <si>
    <t>ﾌﾟﾗｽﾁｯｸ成形材料</t>
  </si>
  <si>
    <t>その他ﾌﾟﾗｽﾁｯｸ製品</t>
  </si>
  <si>
    <t>ベルト・ホース・</t>
  </si>
  <si>
    <t>毛皮</t>
  </si>
  <si>
    <t>非鉄金属第１次</t>
  </si>
  <si>
    <t>製錬・精製業</t>
  </si>
  <si>
    <t>非鉄金属第２次</t>
  </si>
  <si>
    <t>金属被覆,熱処理</t>
  </si>
  <si>
    <t>特殊産業用機械</t>
  </si>
  <si>
    <t>民生用電気機械器具</t>
  </si>
  <si>
    <t>その他電気機械器具</t>
  </si>
  <si>
    <t>電子計算機・</t>
  </si>
  <si>
    <t>同附属装置</t>
  </si>
  <si>
    <t>産業用運搬車両・</t>
  </si>
  <si>
    <t>同部分品・附属品</t>
  </si>
  <si>
    <t>貴金属・宝石製品</t>
  </si>
  <si>
    <t>畳・傘等生活</t>
  </si>
  <si>
    <t>他に分類されない</t>
  </si>
  <si>
    <t>製造業</t>
  </si>
  <si>
    <t>３人</t>
  </si>
  <si>
    <t>４人</t>
  </si>
  <si>
    <t>情報</t>
  </si>
  <si>
    <t>通信</t>
  </si>
  <si>
    <t>電子</t>
  </si>
  <si>
    <t>部品</t>
  </si>
  <si>
    <t>パルプ</t>
  </si>
  <si>
    <t>石炭</t>
  </si>
  <si>
    <t>チック</t>
  </si>
  <si>
    <t xml:space="preserve"> 　第１０表　　地区別,産業</t>
  </si>
  <si>
    <t>総　　数</t>
  </si>
  <si>
    <t>パ ル プ</t>
  </si>
  <si>
    <t>石　　炭</t>
  </si>
  <si>
    <t>チ ッ ク</t>
  </si>
  <si>
    <t>　　第１２表　　地区別,産業中分</t>
  </si>
  <si>
    <t xml:space="preserve">      X</t>
  </si>
  <si>
    <t>X</t>
  </si>
  <si>
    <t>輸送機械</t>
  </si>
  <si>
    <t>情報通信</t>
  </si>
  <si>
    <t>電子部品</t>
  </si>
  <si>
    <t>輸送機械</t>
  </si>
  <si>
    <t>輸送</t>
  </si>
  <si>
    <t>電子部品</t>
  </si>
  <si>
    <t>-</t>
  </si>
  <si>
    <t>印刷</t>
  </si>
  <si>
    <t>印刷</t>
  </si>
  <si>
    <t>印　　刷</t>
  </si>
  <si>
    <t>北井上</t>
  </si>
  <si>
    <t>南井上</t>
  </si>
  <si>
    <t>精穀・製粉業</t>
  </si>
  <si>
    <t>綱・網製造業</t>
  </si>
  <si>
    <t>皮革</t>
  </si>
  <si>
    <t>皮　　革</t>
  </si>
  <si>
    <t>皮　革</t>
  </si>
  <si>
    <t>ゴ　　ム</t>
  </si>
  <si>
    <t>鉄　　鋼</t>
  </si>
  <si>
    <t>(単位:人)</t>
  </si>
  <si>
    <t>　出荷額等の推移（従業者４人以上の事業所）</t>
  </si>
  <si>
    <t>　　第１５表　　地区別事業所数，従業者数，製造品</t>
  </si>
  <si>
    <t>（単位：所，人，万円）</t>
  </si>
  <si>
    <t>事　　　業　　　所　　　数</t>
  </si>
  <si>
    <t>製　　 造　　 品　　 出 　　荷 　　額　 　等</t>
  </si>
  <si>
    <t>繊  維</t>
  </si>
  <si>
    <t>衣  服</t>
  </si>
  <si>
    <t>木材・木製品</t>
  </si>
  <si>
    <t>家具・装備品</t>
  </si>
  <si>
    <t>パルプ・紙</t>
  </si>
  <si>
    <t>★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</si>
  <si>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</si>
  <si>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</si>
  <si>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</si>
  <si>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</si>
  <si>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</si>
  <si>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</si>
  <si>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</si>
  <si>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</si>
  <si>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</si>
  <si>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</si>
  <si>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</si>
  <si>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</si>
  <si>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</si>
  <si>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>　　　　従　　  業      者</t>
  </si>
  <si>
    <t xml:space="preserve">      数</t>
  </si>
  <si>
    <t>　　　　 従　　  業      者</t>
  </si>
  <si>
    <t xml:space="preserve">  造品出荷額等の推移（従業者４人以上の事業所）</t>
  </si>
  <si>
    <t>　　第１４表　　産業中分類別事業所数，従業者数，製</t>
  </si>
  <si>
    <t>３人</t>
  </si>
  <si>
    <t>Ｈ８の値</t>
  </si>
  <si>
    <t>-</t>
  </si>
  <si>
    <t>-</t>
  </si>
  <si>
    <t>-</t>
  </si>
  <si>
    <t>-</t>
  </si>
  <si>
    <t>X</t>
  </si>
  <si>
    <t>-</t>
  </si>
  <si>
    <t>X</t>
  </si>
  <si>
    <t>はん用機械</t>
  </si>
  <si>
    <t>生産用機械</t>
  </si>
  <si>
    <t>業務用機械</t>
  </si>
  <si>
    <t>情報通信機械</t>
  </si>
  <si>
    <t>輸送用機械</t>
  </si>
  <si>
    <t>化学</t>
  </si>
  <si>
    <t>鉄鋼</t>
  </si>
  <si>
    <t>（単位：人）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</si>
</sst>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;&quot;▲ &quot;#,##0"/>
    <numFmt numFmtId="180" formatCode="0.0;&quot;△ &quot;0.0"/>
    <numFmt numFmtId="181" formatCode="#,##0.0_ "/>
    <numFmt numFmtId="182" formatCode="0.0%"/>
    <numFmt numFmtId="183" formatCode="#,##0.0;&quot;▲ &quot;#,##0.0"/>
    <numFmt numFmtId="184" formatCode="#,##0_);\(#,##0\)"/>
    <numFmt numFmtId="185" formatCode="#,##0.00_);\(#,##0.00\)"/>
    <numFmt numFmtId="186" formatCode="00"/>
    <numFmt numFmtId="187" formatCode="000"/>
    <numFmt numFmtId="188" formatCode="#,##0.0;[Red]\-#,##0.0"/>
    <numFmt numFmtId="189" formatCode="0.0_ "/>
    <numFmt numFmtId="190" formatCode="0.00;&quot;△ &quot;0.00"/>
    <numFmt numFmtId="191" formatCode="0.00000_ "/>
    <numFmt numFmtId="192" formatCode="0.0000_ "/>
    <numFmt numFmtId="193" formatCode="0.000_ "/>
    <numFmt numFmtId="194" formatCode="0.00_ "/>
    <numFmt numFmtId="195" formatCode="&quot;¥&quot;#,##0_);[Red]\(&quot;¥&quot;#,##0\)"/>
    <numFmt numFmtId="196" formatCode="0_);[Red]\(0\)"/>
    <numFmt numFmtId="197" formatCode="0.0_);[Red]\(0.0\)"/>
  </numFmts>
  <fonts count="45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0.5"/>
      <name val="Arial"/>
      <family val="2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/>
      <bottom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/>
      <bottom style="thin"/>
    </border>
    <border>
      <left style="hair"/>
      <right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/>
      <right style="hair"/>
      <top style="thin"/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/>
      <bottom style="thin"/>
    </border>
    <border>
      <left style="hair"/>
      <right/>
      <top/>
      <bottom/>
    </border>
    <border>
      <left/>
      <right style="hair"/>
      <top style="hair"/>
      <bottom/>
    </border>
    <border>
      <left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distributed" vertical="top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textRotation="255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top"/>
    </xf>
    <xf numFmtId="0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vertical="center"/>
    </xf>
    <xf numFmtId="186" fontId="3" fillId="0" borderId="44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vertical="center"/>
    </xf>
    <xf numFmtId="186" fontId="3" fillId="0" borderId="5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51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vertical="center"/>
    </xf>
    <xf numFmtId="38" fontId="3" fillId="0" borderId="2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57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38" fontId="3" fillId="0" borderId="3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88" fontId="7" fillId="0" borderId="0" xfId="48" applyNumberFormat="1" applyFont="1" applyBorder="1" applyAlignment="1">
      <alignment horizontal="right" vertical="center"/>
    </xf>
    <xf numFmtId="38" fontId="7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182" fontId="3" fillId="0" borderId="0" xfId="0" applyNumberFormat="1" applyFont="1" applyAlignment="1">
      <alignment vertical="center"/>
    </xf>
    <xf numFmtId="0" fontId="3" fillId="0" borderId="58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distributed" vertical="center"/>
    </xf>
    <xf numFmtId="0" fontId="3" fillId="0" borderId="56" xfId="0" applyNumberFormat="1" applyFont="1" applyBorder="1" applyAlignment="1">
      <alignment horizontal="distributed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0" fillId="0" borderId="59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Continuous" vertical="center"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38" fontId="11" fillId="0" borderId="23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38" fontId="3" fillId="0" borderId="57" xfId="48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38" fontId="11" fillId="0" borderId="0" xfId="48" applyFont="1" applyBorder="1" applyAlignment="1">
      <alignment horizontal="right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view="pageBreakPreview" zoomScaleSheetLayoutView="100" workbookViewId="0" topLeftCell="A1">
      <pane xSplit="5" ySplit="9" topLeftCell="F10" activePane="bottomRight" state="frozen"/>
      <selection pane="topLeft" activeCell="I8" sqref="I8"/>
      <selection pane="topRight" activeCell="I8" sqref="I8"/>
      <selection pane="bottomLeft" activeCell="I8" sqref="I8"/>
      <selection pane="bottomRight" activeCell="B3" sqref="B3"/>
    </sheetView>
  </sheetViews>
  <sheetFormatPr defaultColWidth="10.6640625" defaultRowHeight="19.5" customHeight="1"/>
  <cols>
    <col min="1" max="1" width="2.10546875" style="9" customWidth="1"/>
    <col min="2" max="2" width="2.3359375" style="10" customWidth="1"/>
    <col min="3" max="3" width="2.3359375" style="11" customWidth="1"/>
    <col min="4" max="4" width="11.5546875" style="7" customWidth="1"/>
    <col min="5" max="5" width="1.1171875" style="7" customWidth="1"/>
    <col min="6" max="6" width="7.21484375" style="9" customWidth="1"/>
    <col min="7" max="14" width="6.3359375" style="9" customWidth="1"/>
    <col min="15" max="16" width="5.6640625" style="9" customWidth="1"/>
    <col min="17" max="16384" width="10.6640625" style="9" customWidth="1"/>
  </cols>
  <sheetData>
    <row r="1" spans="2:18" s="232" customFormat="1" ht="13.5">
      <c r="B1" s="231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2:14" s="4" customFormat="1" ht="21" customHeight="1">
      <c r="B2" s="235" t="s">
        <v>264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2:14" s="4" customFormat="1" ht="21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21" customHeight="1">
      <c r="B4" s="5"/>
      <c r="C4" s="6"/>
      <c r="F4" s="30"/>
      <c r="G4" s="30"/>
      <c r="H4" s="30"/>
      <c r="I4" s="30"/>
      <c r="J4" s="30"/>
      <c r="K4" s="30"/>
      <c r="L4" s="30"/>
      <c r="M4" s="30"/>
      <c r="N4" s="5" t="s">
        <v>496</v>
      </c>
    </row>
    <row r="5" spans="2:15" ht="15" customHeight="1">
      <c r="B5" s="133"/>
      <c r="C5" s="133"/>
      <c r="D5" s="133"/>
      <c r="E5" s="133"/>
      <c r="F5" s="158"/>
      <c r="G5" s="133"/>
      <c r="H5" s="133"/>
      <c r="I5" s="133"/>
      <c r="J5" s="133"/>
      <c r="K5" s="133"/>
      <c r="L5" s="133"/>
      <c r="M5" s="133"/>
      <c r="N5" s="133"/>
      <c r="O5" s="30"/>
    </row>
    <row r="6" spans="2:15" ht="15" customHeight="1">
      <c r="B6" s="6"/>
      <c r="C6" s="6"/>
      <c r="D6" s="6"/>
      <c r="E6" s="6"/>
      <c r="F6" s="114"/>
      <c r="G6" s="109"/>
      <c r="H6" s="115"/>
      <c r="I6" s="113"/>
      <c r="J6" s="113"/>
      <c r="K6" s="113"/>
      <c r="L6" s="113"/>
      <c r="M6" s="113"/>
      <c r="N6" s="113"/>
      <c r="O6" s="30"/>
    </row>
    <row r="7" spans="2:15" ht="15" customHeight="1">
      <c r="B7" s="238" t="s">
        <v>266</v>
      </c>
      <c r="C7" s="238"/>
      <c r="D7" s="238"/>
      <c r="E7" s="239"/>
      <c r="F7" s="114" t="s">
        <v>247</v>
      </c>
      <c r="G7" s="112" t="s">
        <v>414</v>
      </c>
      <c r="H7" s="6" t="s">
        <v>415</v>
      </c>
      <c r="I7" s="112" t="s">
        <v>253</v>
      </c>
      <c r="J7" s="6" t="s">
        <v>255</v>
      </c>
      <c r="K7" s="112" t="s">
        <v>257</v>
      </c>
      <c r="L7" s="6" t="s">
        <v>259</v>
      </c>
      <c r="M7" s="112" t="s">
        <v>261</v>
      </c>
      <c r="N7" s="6" t="s">
        <v>245</v>
      </c>
      <c r="O7" s="30"/>
    </row>
    <row r="8" spans="2:15" ht="15" customHeight="1">
      <c r="B8" s="6"/>
      <c r="C8" s="6"/>
      <c r="D8" s="6"/>
      <c r="E8" s="6"/>
      <c r="F8" s="114"/>
      <c r="G8" s="112" t="s">
        <v>248</v>
      </c>
      <c r="H8" s="6" t="s">
        <v>373</v>
      </c>
      <c r="I8" s="110" t="s">
        <v>270</v>
      </c>
      <c r="J8" s="108" t="s">
        <v>270</v>
      </c>
      <c r="K8" s="110" t="s">
        <v>270</v>
      </c>
      <c r="L8" s="108" t="s">
        <v>270</v>
      </c>
      <c r="M8" s="110" t="s">
        <v>270</v>
      </c>
      <c r="N8" s="108"/>
      <c r="O8" s="30"/>
    </row>
    <row r="9" spans="2:15" ht="15" customHeight="1">
      <c r="B9" s="116"/>
      <c r="C9" s="116"/>
      <c r="D9" s="116"/>
      <c r="E9" s="116"/>
      <c r="F9" s="117"/>
      <c r="G9" s="118"/>
      <c r="H9" s="116"/>
      <c r="I9" s="118" t="s">
        <v>254</v>
      </c>
      <c r="J9" s="116" t="s">
        <v>256</v>
      </c>
      <c r="K9" s="118" t="s">
        <v>258</v>
      </c>
      <c r="L9" s="116" t="s">
        <v>260</v>
      </c>
      <c r="M9" s="118" t="s">
        <v>262</v>
      </c>
      <c r="N9" s="116" t="s">
        <v>263</v>
      </c>
      <c r="O9" s="30"/>
    </row>
    <row r="10" spans="2:14" ht="11.25" customHeight="1">
      <c r="B10" s="5"/>
      <c r="C10" s="6"/>
      <c r="D10" s="12"/>
      <c r="E10" s="227"/>
      <c r="F10" s="107"/>
      <c r="G10" s="30"/>
      <c r="H10" s="30"/>
      <c r="I10" s="30"/>
      <c r="J10" s="30"/>
      <c r="K10" s="30"/>
      <c r="L10" s="30"/>
      <c r="M10" s="30"/>
      <c r="N10" s="30"/>
    </row>
    <row r="11" spans="2:16" ht="21" customHeight="1">
      <c r="B11" s="5"/>
      <c r="C11" s="236" t="s">
        <v>6</v>
      </c>
      <c r="D11" s="237"/>
      <c r="E11" s="234"/>
      <c r="F11" s="101">
        <v>10136</v>
      </c>
      <c r="G11" s="44" t="s">
        <v>437</v>
      </c>
      <c r="H11" s="44">
        <v>10136</v>
      </c>
      <c r="I11" s="44">
        <v>804</v>
      </c>
      <c r="J11" s="44">
        <v>1068</v>
      </c>
      <c r="K11" s="44">
        <v>772</v>
      </c>
      <c r="L11" s="44">
        <v>853</v>
      </c>
      <c r="M11" s="44">
        <v>1733</v>
      </c>
      <c r="N11" s="44">
        <v>4906</v>
      </c>
      <c r="O11" s="182"/>
      <c r="P11" s="226"/>
    </row>
    <row r="12" spans="2:15" ht="21" customHeight="1">
      <c r="B12" s="5"/>
      <c r="C12" s="6"/>
      <c r="D12" s="12"/>
      <c r="E12" s="228"/>
      <c r="F12" s="101"/>
      <c r="G12" s="44"/>
      <c r="H12" s="44"/>
      <c r="I12" s="44"/>
      <c r="J12" s="44"/>
      <c r="K12" s="44"/>
      <c r="L12" s="44"/>
      <c r="M12" s="44"/>
      <c r="N12" s="44"/>
      <c r="O12" s="182"/>
    </row>
    <row r="13" spans="2:16" ht="21" customHeight="1">
      <c r="B13" s="5" t="s">
        <v>30</v>
      </c>
      <c r="C13" s="236" t="s">
        <v>7</v>
      </c>
      <c r="D13" s="237"/>
      <c r="E13" s="234"/>
      <c r="F13" s="44">
        <v>4985</v>
      </c>
      <c r="G13" s="44" t="s">
        <v>437</v>
      </c>
      <c r="H13" s="44">
        <v>4985</v>
      </c>
      <c r="I13" s="44">
        <v>243</v>
      </c>
      <c r="J13" s="44">
        <v>253</v>
      </c>
      <c r="K13" s="44">
        <v>269</v>
      </c>
      <c r="L13" s="44">
        <v>235</v>
      </c>
      <c r="M13" s="44">
        <v>812</v>
      </c>
      <c r="N13" s="44">
        <v>3173</v>
      </c>
      <c r="O13" s="182"/>
      <c r="P13" s="226"/>
    </row>
    <row r="14" spans="2:16" ht="21" customHeight="1">
      <c r="B14" s="5"/>
      <c r="C14" s="236" t="s">
        <v>8</v>
      </c>
      <c r="D14" s="237"/>
      <c r="E14" s="234"/>
      <c r="F14" s="44">
        <v>5151</v>
      </c>
      <c r="G14" s="44" t="s">
        <v>437</v>
      </c>
      <c r="H14" s="44">
        <v>5151</v>
      </c>
      <c r="I14" s="44">
        <v>561</v>
      </c>
      <c r="J14" s="44">
        <v>815</v>
      </c>
      <c r="K14" s="44">
        <v>503</v>
      </c>
      <c r="L14" s="44">
        <v>618</v>
      </c>
      <c r="M14" s="44">
        <v>921</v>
      </c>
      <c r="N14" s="44">
        <v>1733</v>
      </c>
      <c r="O14" s="182"/>
      <c r="P14" s="226"/>
    </row>
    <row r="15" spans="2:16" ht="21" customHeight="1">
      <c r="B15" s="5"/>
      <c r="C15" s="6"/>
      <c r="D15" s="12"/>
      <c r="E15" s="228"/>
      <c r="F15" s="44"/>
      <c r="G15" s="44"/>
      <c r="H15" s="44"/>
      <c r="I15" s="44"/>
      <c r="J15" s="44"/>
      <c r="K15" s="44"/>
      <c r="L15" s="44"/>
      <c r="M15" s="44"/>
      <c r="N15" s="44"/>
      <c r="P15" s="226"/>
    </row>
    <row r="16" spans="2:16" ht="21" customHeight="1">
      <c r="B16" s="5"/>
      <c r="C16" s="164">
        <v>9</v>
      </c>
      <c r="D16" s="14" t="s">
        <v>31</v>
      </c>
      <c r="E16" s="229"/>
      <c r="F16" s="204">
        <v>1493</v>
      </c>
      <c r="G16" s="44" t="s">
        <v>437</v>
      </c>
      <c r="H16" s="44">
        <v>1493</v>
      </c>
      <c r="I16" s="44">
        <v>121</v>
      </c>
      <c r="J16" s="44">
        <v>239</v>
      </c>
      <c r="K16" s="44">
        <v>157</v>
      </c>
      <c r="L16" s="44">
        <v>208</v>
      </c>
      <c r="M16" s="44">
        <v>416</v>
      </c>
      <c r="N16" s="44">
        <v>352</v>
      </c>
      <c r="P16" s="226"/>
    </row>
    <row r="17" spans="2:16" ht="21" customHeight="1">
      <c r="B17" s="5"/>
      <c r="C17" s="164">
        <v>10</v>
      </c>
      <c r="D17" s="14" t="s">
        <v>32</v>
      </c>
      <c r="E17" s="229"/>
      <c r="F17" s="204">
        <v>240</v>
      </c>
      <c r="G17" s="44" t="s">
        <v>437</v>
      </c>
      <c r="H17" s="44">
        <v>240</v>
      </c>
      <c r="I17" s="44">
        <v>5</v>
      </c>
      <c r="J17" s="44" t="s">
        <v>437</v>
      </c>
      <c r="K17" s="44" t="s">
        <v>437</v>
      </c>
      <c r="L17" s="44" t="s">
        <v>437</v>
      </c>
      <c r="M17" s="44">
        <v>94</v>
      </c>
      <c r="N17" s="44">
        <v>141</v>
      </c>
      <c r="P17" s="226"/>
    </row>
    <row r="18" spans="2:16" ht="21" customHeight="1">
      <c r="B18" s="5"/>
      <c r="C18" s="164">
        <v>11</v>
      </c>
      <c r="D18" s="14" t="s">
        <v>33</v>
      </c>
      <c r="E18" s="229"/>
      <c r="F18" s="204">
        <v>661</v>
      </c>
      <c r="G18" s="44" t="s">
        <v>437</v>
      </c>
      <c r="H18" s="44">
        <v>661</v>
      </c>
      <c r="I18" s="44">
        <v>85</v>
      </c>
      <c r="J18" s="44">
        <v>137</v>
      </c>
      <c r="K18" s="44">
        <v>70</v>
      </c>
      <c r="L18" s="44">
        <v>43</v>
      </c>
      <c r="M18" s="44">
        <v>82</v>
      </c>
      <c r="N18" s="44">
        <v>244</v>
      </c>
      <c r="P18" s="226"/>
    </row>
    <row r="19" spans="2:16" ht="21" customHeight="1">
      <c r="B19" s="5"/>
      <c r="C19" s="164">
        <v>12</v>
      </c>
      <c r="D19" s="14" t="s">
        <v>35</v>
      </c>
      <c r="E19" s="229"/>
      <c r="F19" s="204">
        <v>631</v>
      </c>
      <c r="G19" s="44" t="s">
        <v>437</v>
      </c>
      <c r="H19" s="44">
        <v>631</v>
      </c>
      <c r="I19" s="44">
        <v>61</v>
      </c>
      <c r="J19" s="44">
        <v>63</v>
      </c>
      <c r="K19" s="44">
        <v>24</v>
      </c>
      <c r="L19" s="44">
        <v>113</v>
      </c>
      <c r="M19" s="44">
        <v>139</v>
      </c>
      <c r="N19" s="44">
        <v>231</v>
      </c>
      <c r="P19" s="226"/>
    </row>
    <row r="20" spans="2:16" ht="21" customHeight="1">
      <c r="B20" s="5"/>
      <c r="C20" s="164">
        <v>13</v>
      </c>
      <c r="D20" s="14" t="s">
        <v>36</v>
      </c>
      <c r="E20" s="229"/>
      <c r="F20" s="204">
        <v>605</v>
      </c>
      <c r="G20" s="44" t="s">
        <v>437</v>
      </c>
      <c r="H20" s="44">
        <v>605</v>
      </c>
      <c r="I20" s="44">
        <v>135</v>
      </c>
      <c r="J20" s="44">
        <v>145</v>
      </c>
      <c r="K20" s="44">
        <v>108</v>
      </c>
      <c r="L20" s="44">
        <v>75</v>
      </c>
      <c r="M20" s="44" t="s">
        <v>437</v>
      </c>
      <c r="N20" s="44">
        <v>142</v>
      </c>
      <c r="P20" s="226"/>
    </row>
    <row r="21" spans="2:16" ht="21" customHeight="1">
      <c r="B21" s="5"/>
      <c r="C21" s="164">
        <v>14</v>
      </c>
      <c r="D21" s="14" t="s">
        <v>37</v>
      </c>
      <c r="E21" s="229"/>
      <c r="F21" s="204">
        <v>422</v>
      </c>
      <c r="G21" s="44" t="s">
        <v>437</v>
      </c>
      <c r="H21" s="44">
        <v>422</v>
      </c>
      <c r="I21" s="44">
        <v>19</v>
      </c>
      <c r="J21" s="44">
        <v>10</v>
      </c>
      <c r="K21" s="44" t="s">
        <v>437</v>
      </c>
      <c r="L21" s="44">
        <v>84</v>
      </c>
      <c r="M21" s="44">
        <v>82</v>
      </c>
      <c r="N21" s="44">
        <v>227</v>
      </c>
      <c r="P21" s="226"/>
    </row>
    <row r="22" spans="2:16" ht="21" customHeight="1">
      <c r="B22" s="5"/>
      <c r="C22" s="164">
        <v>15</v>
      </c>
      <c r="D22" s="14" t="s">
        <v>389</v>
      </c>
      <c r="E22" s="229"/>
      <c r="F22" s="204">
        <v>523</v>
      </c>
      <c r="G22" s="44" t="s">
        <v>437</v>
      </c>
      <c r="H22" s="44">
        <v>523</v>
      </c>
      <c r="I22" s="44">
        <v>35</v>
      </c>
      <c r="J22" s="44">
        <v>74</v>
      </c>
      <c r="K22" s="44">
        <v>47</v>
      </c>
      <c r="L22" s="44">
        <v>65</v>
      </c>
      <c r="M22" s="44">
        <v>49</v>
      </c>
      <c r="N22" s="44">
        <v>253</v>
      </c>
      <c r="P22" s="226"/>
    </row>
    <row r="23" spans="2:16" ht="21" customHeight="1">
      <c r="B23" s="5" t="s">
        <v>30</v>
      </c>
      <c r="C23" s="164">
        <v>16</v>
      </c>
      <c r="D23" s="14" t="s">
        <v>494</v>
      </c>
      <c r="E23" s="229"/>
      <c r="F23" s="204">
        <v>3405</v>
      </c>
      <c r="G23" s="44" t="s">
        <v>437</v>
      </c>
      <c r="H23" s="44">
        <v>3405</v>
      </c>
      <c r="I23" s="44" t="s">
        <v>437</v>
      </c>
      <c r="J23" s="44">
        <v>14</v>
      </c>
      <c r="K23" s="44">
        <v>21</v>
      </c>
      <c r="L23" s="44">
        <v>89</v>
      </c>
      <c r="M23" s="44">
        <v>601</v>
      </c>
      <c r="N23" s="44">
        <v>2680</v>
      </c>
      <c r="P23" s="226"/>
    </row>
    <row r="24" spans="2:16" ht="21" customHeight="1">
      <c r="B24" s="5" t="s">
        <v>30</v>
      </c>
      <c r="C24" s="164">
        <v>17</v>
      </c>
      <c r="D24" s="14" t="s">
        <v>39</v>
      </c>
      <c r="E24" s="229"/>
      <c r="F24" s="204">
        <v>13</v>
      </c>
      <c r="G24" s="44" t="s">
        <v>437</v>
      </c>
      <c r="H24" s="44">
        <v>13</v>
      </c>
      <c r="I24" s="44">
        <v>13</v>
      </c>
      <c r="J24" s="44" t="s">
        <v>437</v>
      </c>
      <c r="K24" s="44" t="s">
        <v>437</v>
      </c>
      <c r="L24" s="44" t="s">
        <v>437</v>
      </c>
      <c r="M24" s="44" t="s">
        <v>437</v>
      </c>
      <c r="N24" s="44" t="s">
        <v>437</v>
      </c>
      <c r="P24" s="226"/>
    </row>
    <row r="25" spans="2:16" ht="21" customHeight="1">
      <c r="B25" s="5"/>
      <c r="C25" s="164">
        <v>18</v>
      </c>
      <c r="D25" s="14" t="s">
        <v>40</v>
      </c>
      <c r="E25" s="229"/>
      <c r="F25" s="204">
        <v>242</v>
      </c>
      <c r="G25" s="44" t="s">
        <v>437</v>
      </c>
      <c r="H25" s="44">
        <v>242</v>
      </c>
      <c r="I25" s="44">
        <v>27</v>
      </c>
      <c r="J25" s="44">
        <v>51</v>
      </c>
      <c r="K25" s="44">
        <v>21</v>
      </c>
      <c r="L25" s="44" t="s">
        <v>437</v>
      </c>
      <c r="M25" s="44" t="s">
        <v>437</v>
      </c>
      <c r="N25" s="44">
        <v>143</v>
      </c>
      <c r="P25" s="44"/>
    </row>
    <row r="26" spans="2:16" ht="21" customHeight="1">
      <c r="B26" s="51"/>
      <c r="C26" s="164">
        <v>19</v>
      </c>
      <c r="D26" s="211" t="s">
        <v>210</v>
      </c>
      <c r="E26" s="229"/>
      <c r="F26" s="204">
        <v>74</v>
      </c>
      <c r="G26" s="44" t="s">
        <v>437</v>
      </c>
      <c r="H26" s="44">
        <v>74</v>
      </c>
      <c r="I26" s="44" t="s">
        <v>437</v>
      </c>
      <c r="J26" s="44">
        <v>27</v>
      </c>
      <c r="K26" s="44">
        <v>47</v>
      </c>
      <c r="L26" s="44" t="s">
        <v>437</v>
      </c>
      <c r="M26" s="44" t="s">
        <v>437</v>
      </c>
      <c r="N26" s="44" t="s">
        <v>437</v>
      </c>
      <c r="P26" s="226"/>
    </row>
    <row r="27" spans="2:16" ht="21" customHeight="1">
      <c r="B27" s="5"/>
      <c r="C27" s="210">
        <v>20</v>
      </c>
      <c r="D27" s="14" t="s">
        <v>445</v>
      </c>
      <c r="E27" s="229"/>
      <c r="F27" s="44" t="s">
        <v>437</v>
      </c>
      <c r="G27" s="44" t="s">
        <v>437</v>
      </c>
      <c r="H27" s="44" t="s">
        <v>437</v>
      </c>
      <c r="I27" s="44" t="s">
        <v>437</v>
      </c>
      <c r="J27" s="44" t="s">
        <v>437</v>
      </c>
      <c r="K27" s="44" t="s">
        <v>437</v>
      </c>
      <c r="L27" s="44" t="s">
        <v>437</v>
      </c>
      <c r="M27" s="44" t="s">
        <v>437</v>
      </c>
      <c r="N27" s="44" t="s">
        <v>437</v>
      </c>
      <c r="P27" s="226"/>
    </row>
    <row r="28" spans="2:16" ht="21" customHeight="1">
      <c r="B28" s="5"/>
      <c r="C28" s="164">
        <v>21</v>
      </c>
      <c r="D28" s="14" t="s">
        <v>42</v>
      </c>
      <c r="E28" s="229"/>
      <c r="F28" s="204">
        <v>168</v>
      </c>
      <c r="G28" s="44" t="s">
        <v>437</v>
      </c>
      <c r="H28" s="44">
        <v>168</v>
      </c>
      <c r="I28" s="44">
        <v>20</v>
      </c>
      <c r="J28" s="44">
        <v>30</v>
      </c>
      <c r="K28" s="44">
        <v>29</v>
      </c>
      <c r="L28" s="44">
        <v>30</v>
      </c>
      <c r="M28" s="44">
        <v>59</v>
      </c>
      <c r="N28" s="44" t="s">
        <v>437</v>
      </c>
      <c r="P28" s="44"/>
    </row>
    <row r="29" spans="2:16" ht="21" customHeight="1">
      <c r="B29" s="5" t="s">
        <v>30</v>
      </c>
      <c r="C29" s="164">
        <v>22</v>
      </c>
      <c r="D29" s="14" t="s">
        <v>495</v>
      </c>
      <c r="E29" s="229"/>
      <c r="F29" s="204">
        <v>62</v>
      </c>
      <c r="G29" s="44" t="s">
        <v>437</v>
      </c>
      <c r="H29" s="44">
        <v>62</v>
      </c>
      <c r="I29" s="44">
        <v>10</v>
      </c>
      <c r="J29" s="44">
        <v>18</v>
      </c>
      <c r="K29" s="44" t="s">
        <v>437</v>
      </c>
      <c r="L29" s="44">
        <v>34</v>
      </c>
      <c r="M29" s="44" t="s">
        <v>437</v>
      </c>
      <c r="N29" s="44" t="s">
        <v>437</v>
      </c>
      <c r="P29" s="226"/>
    </row>
    <row r="30" spans="2:16" ht="21" customHeight="1">
      <c r="B30" s="5" t="s">
        <v>30</v>
      </c>
      <c r="C30" s="164">
        <v>23</v>
      </c>
      <c r="D30" s="14" t="s">
        <v>44</v>
      </c>
      <c r="E30" s="229"/>
      <c r="F30" s="44" t="s">
        <v>437</v>
      </c>
      <c r="G30" s="44" t="s">
        <v>437</v>
      </c>
      <c r="H30" s="44" t="s">
        <v>437</v>
      </c>
      <c r="I30" s="44" t="s">
        <v>437</v>
      </c>
      <c r="J30" s="44" t="s">
        <v>437</v>
      </c>
      <c r="K30" s="44" t="s">
        <v>437</v>
      </c>
      <c r="L30" s="44" t="s">
        <v>437</v>
      </c>
      <c r="M30" s="44" t="s">
        <v>437</v>
      </c>
      <c r="N30" s="44" t="s">
        <v>437</v>
      </c>
      <c r="P30" s="226"/>
    </row>
    <row r="31" spans="2:16" ht="21" customHeight="1">
      <c r="B31" s="5" t="s">
        <v>30</v>
      </c>
      <c r="C31" s="164">
        <v>24</v>
      </c>
      <c r="D31" s="14" t="s">
        <v>45</v>
      </c>
      <c r="E31" s="229"/>
      <c r="F31" s="204">
        <v>600</v>
      </c>
      <c r="G31" s="44" t="s">
        <v>437</v>
      </c>
      <c r="H31" s="44">
        <v>600</v>
      </c>
      <c r="I31" s="44">
        <v>98</v>
      </c>
      <c r="J31" s="44">
        <v>94</v>
      </c>
      <c r="K31" s="44">
        <v>106</v>
      </c>
      <c r="L31" s="44" t="s">
        <v>437</v>
      </c>
      <c r="M31" s="44">
        <v>139</v>
      </c>
      <c r="N31" s="44">
        <v>163</v>
      </c>
      <c r="P31" s="44"/>
    </row>
    <row r="32" spans="2:16" ht="21" customHeight="1">
      <c r="B32" s="5" t="s">
        <v>30</v>
      </c>
      <c r="C32" s="164">
        <v>25</v>
      </c>
      <c r="D32" s="14" t="s">
        <v>489</v>
      </c>
      <c r="E32" s="229"/>
      <c r="F32" s="204">
        <v>132</v>
      </c>
      <c r="G32" s="44" t="s">
        <v>437</v>
      </c>
      <c r="H32" s="44">
        <v>132</v>
      </c>
      <c r="I32" s="44">
        <v>22</v>
      </c>
      <c r="J32" s="44">
        <v>41</v>
      </c>
      <c r="K32" s="44">
        <v>29</v>
      </c>
      <c r="L32" s="44">
        <v>40</v>
      </c>
      <c r="M32" s="44" t="s">
        <v>437</v>
      </c>
      <c r="N32" s="44" t="s">
        <v>437</v>
      </c>
      <c r="P32" s="44"/>
    </row>
    <row r="33" spans="2:16" ht="21" customHeight="1">
      <c r="B33" s="5" t="s">
        <v>30</v>
      </c>
      <c r="C33" s="164">
        <v>26</v>
      </c>
      <c r="D33" s="14" t="s">
        <v>490</v>
      </c>
      <c r="E33" s="229"/>
      <c r="F33" s="204">
        <v>646</v>
      </c>
      <c r="G33" s="44" t="s">
        <v>437</v>
      </c>
      <c r="H33" s="44">
        <v>646</v>
      </c>
      <c r="I33" s="44">
        <v>63</v>
      </c>
      <c r="J33" s="44">
        <v>60</v>
      </c>
      <c r="K33" s="44">
        <v>87</v>
      </c>
      <c r="L33" s="44">
        <v>34</v>
      </c>
      <c r="M33" s="44">
        <v>72</v>
      </c>
      <c r="N33" s="44">
        <v>330</v>
      </c>
      <c r="P33" s="44"/>
    </row>
    <row r="34" spans="2:16" ht="21" customHeight="1">
      <c r="B34" s="5" t="s">
        <v>30</v>
      </c>
      <c r="C34" s="164">
        <v>27</v>
      </c>
      <c r="D34" s="14" t="s">
        <v>491</v>
      </c>
      <c r="E34" s="229"/>
      <c r="F34" s="204">
        <v>37</v>
      </c>
      <c r="G34" s="44" t="s">
        <v>437</v>
      </c>
      <c r="H34" s="44">
        <v>37</v>
      </c>
      <c r="I34" s="44">
        <v>22</v>
      </c>
      <c r="J34" s="44">
        <v>15</v>
      </c>
      <c r="K34" s="44" t="s">
        <v>437</v>
      </c>
      <c r="L34" s="44" t="s">
        <v>437</v>
      </c>
      <c r="M34" s="44" t="s">
        <v>437</v>
      </c>
      <c r="N34" s="44" t="s">
        <v>437</v>
      </c>
      <c r="P34" s="44"/>
    </row>
    <row r="35" spans="2:16" ht="21" customHeight="1">
      <c r="B35" s="5" t="s">
        <v>30</v>
      </c>
      <c r="C35" s="164">
        <v>28</v>
      </c>
      <c r="D35" s="14" t="s">
        <v>391</v>
      </c>
      <c r="E35" s="229"/>
      <c r="F35" s="204">
        <v>38</v>
      </c>
      <c r="G35" s="44" t="s">
        <v>437</v>
      </c>
      <c r="H35" s="44">
        <v>38</v>
      </c>
      <c r="I35" s="44" t="s">
        <v>437</v>
      </c>
      <c r="J35" s="44" t="s">
        <v>437</v>
      </c>
      <c r="K35" s="44" t="s">
        <v>437</v>
      </c>
      <c r="L35" s="44">
        <v>38</v>
      </c>
      <c r="M35" s="44" t="s">
        <v>437</v>
      </c>
      <c r="N35" s="44" t="s">
        <v>437</v>
      </c>
      <c r="P35" s="226"/>
    </row>
    <row r="36" spans="2:16" ht="21" customHeight="1">
      <c r="B36" s="5" t="s">
        <v>30</v>
      </c>
      <c r="C36" s="164">
        <v>29</v>
      </c>
      <c r="D36" s="14" t="s">
        <v>214</v>
      </c>
      <c r="E36" s="229"/>
      <c r="F36" s="204">
        <v>36</v>
      </c>
      <c r="G36" s="44" t="s">
        <v>437</v>
      </c>
      <c r="H36" s="44">
        <v>36</v>
      </c>
      <c r="I36" s="44">
        <v>10</v>
      </c>
      <c r="J36" s="44" t="s">
        <v>437</v>
      </c>
      <c r="K36" s="44">
        <v>26</v>
      </c>
      <c r="L36" s="44" t="s">
        <v>437</v>
      </c>
      <c r="M36" s="44" t="s">
        <v>437</v>
      </c>
      <c r="N36" s="44" t="s">
        <v>437</v>
      </c>
      <c r="P36" s="226"/>
    </row>
    <row r="37" spans="2:16" ht="21" customHeight="1">
      <c r="B37" s="5" t="s">
        <v>30</v>
      </c>
      <c r="C37" s="164">
        <v>30</v>
      </c>
      <c r="D37" s="14" t="s">
        <v>492</v>
      </c>
      <c r="E37" s="229"/>
      <c r="F37" s="44" t="s">
        <v>437</v>
      </c>
      <c r="G37" s="44" t="s">
        <v>437</v>
      </c>
      <c r="H37" s="44" t="s">
        <v>437</v>
      </c>
      <c r="I37" s="44" t="s">
        <v>437</v>
      </c>
      <c r="J37" s="44" t="s">
        <v>437</v>
      </c>
      <c r="K37" s="44" t="s">
        <v>437</v>
      </c>
      <c r="L37" s="44" t="s">
        <v>437</v>
      </c>
      <c r="M37" s="44" t="s">
        <v>437</v>
      </c>
      <c r="N37" s="44" t="s">
        <v>437</v>
      </c>
      <c r="P37" s="226"/>
    </row>
    <row r="38" spans="2:16" ht="21" customHeight="1">
      <c r="B38" s="5" t="s">
        <v>30</v>
      </c>
      <c r="C38" s="164">
        <v>31</v>
      </c>
      <c r="D38" s="14" t="s">
        <v>493</v>
      </c>
      <c r="E38" s="229"/>
      <c r="F38" s="204">
        <v>16</v>
      </c>
      <c r="G38" s="44" t="s">
        <v>437</v>
      </c>
      <c r="H38" s="44">
        <v>16</v>
      </c>
      <c r="I38" s="44">
        <v>5</v>
      </c>
      <c r="J38" s="44">
        <v>11</v>
      </c>
      <c r="K38" s="44" t="s">
        <v>437</v>
      </c>
      <c r="L38" s="44" t="s">
        <v>437</v>
      </c>
      <c r="M38" s="44" t="s">
        <v>437</v>
      </c>
      <c r="N38" s="44" t="s">
        <v>437</v>
      </c>
      <c r="P38" s="226"/>
    </row>
    <row r="39" spans="2:16" ht="21" customHeight="1">
      <c r="B39" s="5"/>
      <c r="C39" s="164">
        <v>32</v>
      </c>
      <c r="D39" s="14" t="s">
        <v>48</v>
      </c>
      <c r="E39" s="229"/>
      <c r="F39" s="204">
        <v>92</v>
      </c>
      <c r="G39" s="44" t="s">
        <v>437</v>
      </c>
      <c r="H39" s="44">
        <v>92</v>
      </c>
      <c r="I39" s="44">
        <v>53</v>
      </c>
      <c r="J39" s="44">
        <v>39</v>
      </c>
      <c r="K39" s="44" t="s">
        <v>437</v>
      </c>
      <c r="L39" s="44" t="s">
        <v>437</v>
      </c>
      <c r="M39" s="44" t="s">
        <v>437</v>
      </c>
      <c r="N39" s="44" t="s">
        <v>437</v>
      </c>
      <c r="P39" s="226"/>
    </row>
    <row r="40" spans="2:14" ht="11.25" customHeight="1">
      <c r="B40" s="159"/>
      <c r="C40" s="160"/>
      <c r="D40" s="134"/>
      <c r="E40" s="230"/>
      <c r="F40" s="39"/>
      <c r="G40" s="39"/>
      <c r="H40" s="39"/>
      <c r="I40" s="39"/>
      <c r="J40" s="39"/>
      <c r="K40" s="39"/>
      <c r="L40" s="39"/>
      <c r="M40" s="39"/>
      <c r="N40" s="39"/>
    </row>
    <row r="41" spans="2:15" ht="19.5" customHeight="1">
      <c r="B41" s="32"/>
      <c r="C41" s="33"/>
      <c r="D41" s="35"/>
      <c r="E41" s="35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2:14" ht="19.5" customHeight="1">
      <c r="B42" s="32"/>
      <c r="C42" s="33"/>
      <c r="F42" s="30"/>
      <c r="G42" s="30"/>
      <c r="H42" s="30"/>
      <c r="I42" s="30"/>
      <c r="J42" s="30"/>
      <c r="K42" s="30"/>
      <c r="L42" s="30"/>
      <c r="M42" s="30"/>
      <c r="N42" s="30"/>
    </row>
  </sheetData>
  <sheetProtection/>
  <mergeCells count="4">
    <mergeCell ref="C11:D11"/>
    <mergeCell ref="C13:D13"/>
    <mergeCell ref="C14:D14"/>
    <mergeCell ref="B7:E7"/>
  </mergeCells>
  <printOptions horizontalCentered="1"/>
  <pageMargins left="0.7874015748031497" right="0.7874015748031497" top="0.7874015748031497" bottom="0.7874015748031497" header="0" footer="0.3937007874015748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zoomScalePageLayoutView="0" workbookViewId="0" topLeftCell="A1">
      <pane xSplit="4" ySplit="6" topLeftCell="E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378</v>
      </c>
      <c r="K1" s="3" t="s">
        <v>329</v>
      </c>
      <c r="M1" s="38"/>
      <c r="P1" s="38"/>
      <c r="V1" s="3" t="s">
        <v>428</v>
      </c>
      <c r="Y1" s="3"/>
      <c r="AB1" s="3" t="s">
        <v>328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16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5387409</v>
      </c>
      <c r="F8" s="43">
        <v>386531</v>
      </c>
      <c r="G8" s="43">
        <v>163326</v>
      </c>
      <c r="H8" s="43">
        <v>137260</v>
      </c>
      <c r="I8" s="43">
        <v>182656</v>
      </c>
      <c r="J8" s="43"/>
      <c r="K8" s="43">
        <v>237990</v>
      </c>
      <c r="L8" s="43">
        <v>300586</v>
      </c>
      <c r="M8" s="43">
        <v>149772</v>
      </c>
      <c r="N8" s="43">
        <v>336908</v>
      </c>
      <c r="O8" s="43">
        <v>2494698</v>
      </c>
      <c r="P8" s="43" t="s">
        <v>430</v>
      </c>
      <c r="Q8" s="43">
        <v>97185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81679</v>
      </c>
      <c r="X8" s="43">
        <v>45983</v>
      </c>
      <c r="Y8" s="43" t="s">
        <v>483</v>
      </c>
      <c r="Z8" s="43">
        <v>203517</v>
      </c>
      <c r="AA8" s="43"/>
      <c r="AB8" s="43">
        <v>399630</v>
      </c>
      <c r="AC8" s="43">
        <v>24531</v>
      </c>
      <c r="AD8" s="43" t="s">
        <v>430</v>
      </c>
      <c r="AE8" s="43" t="s">
        <v>430</v>
      </c>
      <c r="AF8" s="43">
        <v>18055</v>
      </c>
      <c r="AG8" s="43">
        <v>33893</v>
      </c>
      <c r="AH8" s="43">
        <v>35243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37698</v>
      </c>
      <c r="F10" s="36">
        <v>10696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18814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97739</v>
      </c>
      <c r="F11" s="36">
        <v>2775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21479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22474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10469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19575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135913</v>
      </c>
      <c r="F15" s="36">
        <v>69091</v>
      </c>
      <c r="G15" s="36" t="s">
        <v>488</v>
      </c>
      <c r="H15" s="36" t="s">
        <v>488</v>
      </c>
      <c r="I15" s="36">
        <v>9581</v>
      </c>
      <c r="J15" s="13"/>
      <c r="K15" s="36" t="s">
        <v>488</v>
      </c>
      <c r="L15" s="36">
        <v>4975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8579</v>
      </c>
    </row>
    <row r="16" spans="2:34" ht="22.5" customHeight="1">
      <c r="B16" s="35"/>
      <c r="C16" s="14" t="s">
        <v>278</v>
      </c>
      <c r="D16" s="14"/>
      <c r="E16" s="201">
        <v>406671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9063</v>
      </c>
      <c r="L16" s="13">
        <v>17387</v>
      </c>
      <c r="M16" s="36" t="s">
        <v>488</v>
      </c>
      <c r="N16" s="36" t="s">
        <v>488</v>
      </c>
      <c r="O16" s="13">
        <v>95430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80515</v>
      </c>
      <c r="AA16" s="36"/>
      <c r="AB16" s="13">
        <v>37896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26359</v>
      </c>
      <c r="F17" s="36">
        <v>13990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60378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44752</v>
      </c>
      <c r="M18" s="36" t="s">
        <v>437</v>
      </c>
      <c r="N18" s="13">
        <v>4486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529577</v>
      </c>
      <c r="F19" s="36">
        <v>76704</v>
      </c>
      <c r="G19" s="36" t="s">
        <v>437</v>
      </c>
      <c r="H19" s="36" t="s">
        <v>488</v>
      </c>
      <c r="I19" s="36" t="s">
        <v>488</v>
      </c>
      <c r="J19" s="13"/>
      <c r="K19" s="13">
        <v>22843</v>
      </c>
      <c r="L19" s="13">
        <v>105700</v>
      </c>
      <c r="M19" s="36" t="s">
        <v>437</v>
      </c>
      <c r="N19" s="13">
        <v>70994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26017</v>
      </c>
      <c r="X19" s="36" t="s">
        <v>437</v>
      </c>
      <c r="Y19" s="36" t="s">
        <v>437</v>
      </c>
      <c r="Z19" s="13">
        <v>41665</v>
      </c>
      <c r="AA19" s="36"/>
      <c r="AB19" s="13">
        <v>111992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261869</v>
      </c>
      <c r="F20" s="36">
        <v>8634</v>
      </c>
      <c r="G20" s="36" t="s">
        <v>437</v>
      </c>
      <c r="H20" s="36" t="s">
        <v>488</v>
      </c>
      <c r="I20" s="36">
        <v>8607</v>
      </c>
      <c r="J20" s="13"/>
      <c r="K20" s="13">
        <v>172860</v>
      </c>
      <c r="L20" s="13">
        <v>34914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140901</v>
      </c>
      <c r="F21" s="36">
        <v>72544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9336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185940</v>
      </c>
      <c r="F22" s="36" t="s">
        <v>488</v>
      </c>
      <c r="G22" s="36" t="s">
        <v>437</v>
      </c>
      <c r="H22" s="36" t="s">
        <v>437</v>
      </c>
      <c r="I22" s="36">
        <v>8802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14969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154930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304220</v>
      </c>
      <c r="F24" s="36">
        <v>18016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48084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2596619</v>
      </c>
      <c r="F25" s="36">
        <v>21378</v>
      </c>
      <c r="G25" s="36" t="s">
        <v>488</v>
      </c>
      <c r="H25" s="36" t="s">
        <v>488</v>
      </c>
      <c r="I25" s="36">
        <v>8034</v>
      </c>
      <c r="J25" s="13"/>
      <c r="K25" s="36">
        <v>6691</v>
      </c>
      <c r="L25" s="13">
        <v>27096</v>
      </c>
      <c r="M25" s="36" t="s">
        <v>488</v>
      </c>
      <c r="N25" s="36" t="s">
        <v>488</v>
      </c>
      <c r="O25" s="13">
        <v>2242699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16163</v>
      </c>
      <c r="AA25" s="36"/>
      <c r="AB25" s="36">
        <v>6706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72201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13947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4944</v>
      </c>
    </row>
    <row r="28" spans="2:34" ht="22.5" customHeight="1">
      <c r="B28" s="35"/>
      <c r="C28" s="14" t="s">
        <v>290</v>
      </c>
      <c r="D28" s="14"/>
      <c r="E28" s="201">
        <v>11041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14280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204557</v>
      </c>
      <c r="F30" s="36">
        <v>41680</v>
      </c>
      <c r="G30" s="36" t="s">
        <v>437</v>
      </c>
      <c r="H30" s="13">
        <v>9289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6298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10054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35026</v>
      </c>
      <c r="F31" s="36" t="s">
        <v>437</v>
      </c>
      <c r="G31" s="36" t="s">
        <v>437</v>
      </c>
      <c r="H31" s="36" t="s">
        <v>437</v>
      </c>
      <c r="I31" s="36" t="s">
        <v>482</v>
      </c>
      <c r="J31" s="13"/>
      <c r="K31" s="36" t="s">
        <v>437</v>
      </c>
      <c r="L31" s="13">
        <v>16355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45025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50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6" ht="21" customHeight="1">
      <c r="S36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44531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9.4453125" style="7" customWidth="1"/>
  </cols>
  <sheetData>
    <row r="1" spans="6:28" s="37" customFormat="1" ht="21">
      <c r="F1" s="3" t="s">
        <v>379</v>
      </c>
      <c r="K1" s="3" t="s">
        <v>330</v>
      </c>
      <c r="M1" s="38"/>
      <c r="P1" s="38"/>
      <c r="V1" s="3" t="s">
        <v>380</v>
      </c>
      <c r="Y1" s="3"/>
      <c r="AB1" s="3" t="s">
        <v>331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17007512</v>
      </c>
      <c r="F8" s="43">
        <v>1514747</v>
      </c>
      <c r="G8" s="43">
        <v>1097803</v>
      </c>
      <c r="H8" s="43">
        <v>375775</v>
      </c>
      <c r="I8" s="43">
        <v>164740</v>
      </c>
      <c r="J8" s="43"/>
      <c r="K8" s="43">
        <v>912870</v>
      </c>
      <c r="L8" s="43">
        <v>764080</v>
      </c>
      <c r="M8" s="43">
        <v>734613</v>
      </c>
      <c r="N8" s="43">
        <v>368702</v>
      </c>
      <c r="O8" s="43">
        <v>8398113</v>
      </c>
      <c r="P8" s="43" t="s">
        <v>430</v>
      </c>
      <c r="Q8" s="43">
        <v>361238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294813</v>
      </c>
      <c r="X8" s="43">
        <v>245146</v>
      </c>
      <c r="Y8" s="43" t="s">
        <v>483</v>
      </c>
      <c r="Z8" s="43">
        <v>573486</v>
      </c>
      <c r="AA8" s="43"/>
      <c r="AB8" s="43">
        <v>919633</v>
      </c>
      <c r="AC8" s="43">
        <v>31668</v>
      </c>
      <c r="AD8" s="43" t="s">
        <v>430</v>
      </c>
      <c r="AE8" s="43" t="s">
        <v>430</v>
      </c>
      <c r="AF8" s="43">
        <v>22069</v>
      </c>
      <c r="AG8" s="43">
        <v>21804</v>
      </c>
      <c r="AH8" s="43">
        <v>52584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27470</v>
      </c>
      <c r="F10" s="36">
        <v>9499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10589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378386</v>
      </c>
      <c r="F11" s="36">
        <v>6220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10175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18512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430</v>
      </c>
    </row>
    <row r="13" spans="2:34" ht="22.5" customHeight="1">
      <c r="B13" s="35"/>
      <c r="C13" s="14" t="s">
        <v>275</v>
      </c>
      <c r="D13" s="14"/>
      <c r="E13" s="201">
        <v>9369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10661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571572</v>
      </c>
      <c r="F15" s="36">
        <v>471830</v>
      </c>
      <c r="G15" s="36" t="s">
        <v>488</v>
      </c>
      <c r="H15" s="36" t="s">
        <v>488</v>
      </c>
      <c r="I15" s="36">
        <v>17658</v>
      </c>
      <c r="J15" s="13"/>
      <c r="K15" s="36" t="s">
        <v>488</v>
      </c>
      <c r="L15" s="36">
        <v>8360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430</v>
      </c>
      <c r="AH15" s="36">
        <v>5764</v>
      </c>
    </row>
    <row r="16" spans="2:34" ht="22.5" customHeight="1">
      <c r="B16" s="35"/>
      <c r="C16" s="14" t="s">
        <v>278</v>
      </c>
      <c r="D16" s="14"/>
      <c r="E16" s="201">
        <v>1864190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72990</v>
      </c>
      <c r="L16" s="13">
        <v>20468</v>
      </c>
      <c r="M16" s="36" t="s">
        <v>488</v>
      </c>
      <c r="N16" s="36" t="s">
        <v>488</v>
      </c>
      <c r="O16" s="13">
        <v>871567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208818</v>
      </c>
      <c r="AA16" s="36"/>
      <c r="AB16" s="13">
        <v>60364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430</v>
      </c>
    </row>
    <row r="17" spans="2:34" ht="22.5" customHeight="1">
      <c r="B17" s="35"/>
      <c r="C17" s="14" t="s">
        <v>279</v>
      </c>
      <c r="D17" s="14"/>
      <c r="E17" s="201">
        <v>39079</v>
      </c>
      <c r="F17" s="36">
        <v>15272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96496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65627</v>
      </c>
      <c r="M18" s="36" t="s">
        <v>437</v>
      </c>
      <c r="N18" s="13">
        <v>5273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1323991</v>
      </c>
      <c r="F19" s="36">
        <v>267739</v>
      </c>
      <c r="G19" s="36" t="s">
        <v>437</v>
      </c>
      <c r="H19" s="36" t="s">
        <v>488</v>
      </c>
      <c r="I19" s="36" t="s">
        <v>488</v>
      </c>
      <c r="J19" s="13"/>
      <c r="K19" s="13">
        <v>54882</v>
      </c>
      <c r="L19" s="13">
        <v>402047</v>
      </c>
      <c r="M19" s="36" t="s">
        <v>437</v>
      </c>
      <c r="N19" s="13">
        <v>86915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83770</v>
      </c>
      <c r="X19" s="36" t="s">
        <v>437</v>
      </c>
      <c r="Y19" s="36" t="s">
        <v>437</v>
      </c>
      <c r="Z19" s="13">
        <v>120701</v>
      </c>
      <c r="AA19" s="36"/>
      <c r="AB19" s="13">
        <v>232191</v>
      </c>
      <c r="AC19" s="36" t="s">
        <v>488</v>
      </c>
      <c r="AD19" s="36" t="s">
        <v>437</v>
      </c>
      <c r="AE19" s="36" t="s">
        <v>430</v>
      </c>
      <c r="AF19" s="36" t="s">
        <v>430</v>
      </c>
      <c r="AG19" s="36" t="s">
        <v>437</v>
      </c>
      <c r="AH19" s="36" t="s">
        <v>430</v>
      </c>
    </row>
    <row r="20" spans="2:34" ht="22.5" customHeight="1">
      <c r="B20" s="35"/>
      <c r="C20" s="14" t="s">
        <v>282</v>
      </c>
      <c r="D20" s="14"/>
      <c r="E20" s="201">
        <v>891987</v>
      </c>
      <c r="F20" s="36">
        <v>34475</v>
      </c>
      <c r="G20" s="36" t="s">
        <v>437</v>
      </c>
      <c r="H20" s="36" t="s">
        <v>488</v>
      </c>
      <c r="I20" s="36">
        <v>10420</v>
      </c>
      <c r="J20" s="13"/>
      <c r="K20" s="13">
        <v>723930</v>
      </c>
      <c r="L20" s="13">
        <v>81917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430</v>
      </c>
      <c r="AG20" s="36" t="s">
        <v>437</v>
      </c>
      <c r="AH20" s="36" t="s">
        <v>430</v>
      </c>
    </row>
    <row r="21" spans="2:34" ht="22.5" customHeight="1">
      <c r="B21" s="35"/>
      <c r="C21" s="14" t="s">
        <v>283</v>
      </c>
      <c r="D21" s="14"/>
      <c r="E21" s="201">
        <v>602269</v>
      </c>
      <c r="F21" s="36">
        <v>444675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28290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430</v>
      </c>
      <c r="AH21" s="36" t="s">
        <v>430</v>
      </c>
    </row>
    <row r="22" spans="2:34" ht="22.5" customHeight="1">
      <c r="B22" s="35"/>
      <c r="C22" s="14" t="s">
        <v>284</v>
      </c>
      <c r="D22" s="14"/>
      <c r="E22" s="201">
        <v>173240</v>
      </c>
      <c r="F22" s="36" t="s">
        <v>488</v>
      </c>
      <c r="G22" s="36" t="s">
        <v>437</v>
      </c>
      <c r="H22" s="36" t="s">
        <v>437</v>
      </c>
      <c r="I22" s="36">
        <v>811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10664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430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421336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990729</v>
      </c>
      <c r="F24" s="36">
        <v>53916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332524</v>
      </c>
      <c r="AC24" s="36" t="s">
        <v>437</v>
      </c>
      <c r="AD24" s="36" t="s">
        <v>488</v>
      </c>
      <c r="AE24" s="36" t="s">
        <v>437</v>
      </c>
      <c r="AF24" s="36" t="s">
        <v>430</v>
      </c>
      <c r="AG24" s="36" t="s">
        <v>437</v>
      </c>
      <c r="AH24" s="36" t="s">
        <v>430</v>
      </c>
    </row>
    <row r="25" spans="2:34" ht="22.5" customHeight="1">
      <c r="B25" s="35"/>
      <c r="C25" s="14" t="s">
        <v>287</v>
      </c>
      <c r="D25" s="14"/>
      <c r="E25" s="201">
        <v>8602104</v>
      </c>
      <c r="F25" s="36">
        <v>47530</v>
      </c>
      <c r="G25" s="36" t="s">
        <v>488</v>
      </c>
      <c r="H25" s="36" t="s">
        <v>488</v>
      </c>
      <c r="I25" s="36">
        <v>4131</v>
      </c>
      <c r="J25" s="13"/>
      <c r="K25" s="36">
        <v>985</v>
      </c>
      <c r="L25" s="13">
        <v>49709</v>
      </c>
      <c r="M25" s="36" t="s">
        <v>488</v>
      </c>
      <c r="N25" s="36" t="s">
        <v>488</v>
      </c>
      <c r="O25" s="13">
        <v>7148317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20481</v>
      </c>
      <c r="AA25" s="36"/>
      <c r="AB25" s="36">
        <v>7056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430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174532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430</v>
      </c>
    </row>
    <row r="27" spans="2:34" ht="22.5" customHeight="1">
      <c r="B27" s="35"/>
      <c r="C27" s="14" t="s">
        <v>289</v>
      </c>
      <c r="D27" s="14"/>
      <c r="E27" s="201">
        <v>56783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12535</v>
      </c>
    </row>
    <row r="28" spans="2:34" ht="22.5" customHeight="1">
      <c r="B28" s="35"/>
      <c r="C28" s="14" t="s">
        <v>290</v>
      </c>
      <c r="D28" s="14"/>
      <c r="E28" s="201">
        <v>8385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430</v>
      </c>
    </row>
    <row r="29" spans="2:34" ht="22.5" customHeight="1">
      <c r="B29" s="35"/>
      <c r="C29" s="14" t="s">
        <v>291</v>
      </c>
      <c r="D29" s="14"/>
      <c r="E29" s="201">
        <v>38314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557822</v>
      </c>
      <c r="F30" s="36">
        <v>56476</v>
      </c>
      <c r="G30" s="36" t="s">
        <v>437</v>
      </c>
      <c r="H30" s="13">
        <v>8703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16030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67165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53415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37410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96870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3" ySplit="2" topLeftCell="D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2" sqref="H12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0.21484375" style="7" customWidth="1"/>
    <col min="4" max="11" width="6.77734375" style="7" customWidth="1"/>
    <col min="12" max="13" width="1.77734375" style="7" customWidth="1"/>
    <col min="14" max="15" width="6.77734375" style="7" customWidth="1"/>
    <col min="16" max="20" width="11.10546875" style="7" customWidth="1"/>
    <col min="21" max="16384" width="10.6640625" style="9" customWidth="1"/>
  </cols>
  <sheetData>
    <row r="1" spans="1:20" s="4" customFormat="1" ht="21">
      <c r="A1" s="49" t="s">
        <v>479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478</v>
      </c>
      <c r="O1" s="50"/>
      <c r="P1" s="50"/>
      <c r="Q1" s="50"/>
      <c r="R1" s="50"/>
      <c r="S1" s="50"/>
      <c r="T1" s="50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5"/>
      <c r="B3" s="6"/>
      <c r="T3" s="8" t="s">
        <v>453</v>
      </c>
    </row>
    <row r="4" spans="1:21" ht="22.5" customHeight="1">
      <c r="A4" s="241" t="s">
        <v>382</v>
      </c>
      <c r="B4" s="241"/>
      <c r="C4" s="241"/>
      <c r="D4" s="269" t="s">
        <v>454</v>
      </c>
      <c r="E4" s="270"/>
      <c r="F4" s="270"/>
      <c r="G4" s="270"/>
      <c r="H4" s="271"/>
      <c r="I4" s="188" t="s">
        <v>475</v>
      </c>
      <c r="J4" s="189"/>
      <c r="K4" s="189"/>
      <c r="L4" s="184"/>
      <c r="M4" s="184"/>
      <c r="N4" s="69" t="s">
        <v>476</v>
      </c>
      <c r="O4" s="187"/>
      <c r="P4" s="269" t="s">
        <v>455</v>
      </c>
      <c r="Q4" s="270"/>
      <c r="R4" s="270"/>
      <c r="S4" s="270"/>
      <c r="T4" s="270"/>
      <c r="U4" s="30"/>
    </row>
    <row r="5" spans="1:21" ht="22.5" customHeight="1">
      <c r="A5" s="242"/>
      <c r="B5" s="242"/>
      <c r="C5" s="242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4.25" customHeight="1">
      <c r="A6" s="5"/>
      <c r="B6" s="6"/>
      <c r="C6" s="12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19.5" customHeight="1">
      <c r="A7" s="5"/>
      <c r="B7" s="236" t="s">
        <v>6</v>
      </c>
      <c r="C7" s="268"/>
      <c r="D7" s="101">
        <v>574</v>
      </c>
      <c r="E7" s="44">
        <v>501</v>
      </c>
      <c r="F7" s="44">
        <v>514</v>
      </c>
      <c r="G7" s="44">
        <v>483</v>
      </c>
      <c r="H7" s="225">
        <f>'１表'!E7</f>
        <v>457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5">
        <f>'１表'!G7</f>
        <v>12044</v>
      </c>
      <c r="P7" s="44">
        <v>37096378</v>
      </c>
      <c r="Q7" s="44">
        <v>39641413</v>
      </c>
      <c r="R7" s="44">
        <v>43031563</v>
      </c>
      <c r="S7" s="44">
        <v>47186753</v>
      </c>
      <c r="T7" s="48">
        <f>'１表'!I7</f>
        <v>49984423</v>
      </c>
      <c r="U7" s="30"/>
    </row>
    <row r="8" spans="1:21" ht="19.5" customHeight="1">
      <c r="A8" s="5"/>
      <c r="B8" s="6"/>
      <c r="C8" s="12"/>
      <c r="D8" s="101"/>
      <c r="E8" s="44"/>
      <c r="F8" s="44"/>
      <c r="G8" s="44"/>
      <c r="H8" s="215"/>
      <c r="I8" s="101"/>
      <c r="J8" s="44"/>
      <c r="K8" s="44"/>
      <c r="L8" s="44"/>
      <c r="M8" s="44"/>
      <c r="N8" s="44"/>
      <c r="O8" s="215"/>
      <c r="P8" s="44"/>
      <c r="Q8" s="44"/>
      <c r="R8" s="44"/>
      <c r="S8" s="44"/>
      <c r="T8" s="44"/>
      <c r="U8" s="30"/>
    </row>
    <row r="9" spans="1:21" ht="19.5" customHeight="1">
      <c r="A9" s="5" t="s">
        <v>383</v>
      </c>
      <c r="B9" s="236" t="s">
        <v>7</v>
      </c>
      <c r="C9" s="268"/>
      <c r="D9" s="101">
        <v>140</v>
      </c>
      <c r="E9" s="44">
        <v>124</v>
      </c>
      <c r="F9" s="44">
        <v>130</v>
      </c>
      <c r="G9" s="44">
        <v>127</v>
      </c>
      <c r="H9" s="225">
        <f>'１表'!E9</f>
        <v>124</v>
      </c>
      <c r="I9" s="101">
        <v>5028</v>
      </c>
      <c r="J9" s="44">
        <v>5068</v>
      </c>
      <c r="K9" s="44">
        <v>5131</v>
      </c>
      <c r="L9" s="44"/>
      <c r="M9" s="44"/>
      <c r="N9" s="44">
        <v>5268</v>
      </c>
      <c r="O9" s="225">
        <f>'１表'!G9</f>
        <v>5271</v>
      </c>
      <c r="P9" s="44">
        <v>24283056</v>
      </c>
      <c r="Q9" s="44">
        <v>26521513</v>
      </c>
      <c r="R9" s="44">
        <v>30549750</v>
      </c>
      <c r="S9" s="44">
        <v>34761446</v>
      </c>
      <c r="T9" s="48">
        <f>'１表'!I9</f>
        <v>37520259</v>
      </c>
      <c r="U9" s="30"/>
    </row>
    <row r="10" spans="1:21" ht="19.5" customHeight="1">
      <c r="A10" s="5"/>
      <c r="B10" s="236" t="s">
        <v>8</v>
      </c>
      <c r="C10" s="268"/>
      <c r="D10" s="101">
        <v>434</v>
      </c>
      <c r="E10" s="44">
        <v>377</v>
      </c>
      <c r="F10" s="44">
        <v>384</v>
      </c>
      <c r="G10" s="44">
        <v>356</v>
      </c>
      <c r="H10" s="225">
        <f>'１表'!E10</f>
        <v>333</v>
      </c>
      <c r="I10" s="101">
        <v>7411</v>
      </c>
      <c r="J10" s="44">
        <v>7239</v>
      </c>
      <c r="K10" s="44">
        <v>7335</v>
      </c>
      <c r="L10" s="44"/>
      <c r="M10" s="44"/>
      <c r="N10" s="44">
        <v>7252</v>
      </c>
      <c r="O10" s="225">
        <f>'１表'!G10</f>
        <v>6773</v>
      </c>
      <c r="P10" s="44">
        <v>12813322</v>
      </c>
      <c r="Q10" s="44">
        <v>13119900</v>
      </c>
      <c r="R10" s="44">
        <v>12481813</v>
      </c>
      <c r="S10" s="44">
        <v>12425307</v>
      </c>
      <c r="T10" s="48">
        <f>'１表'!I10</f>
        <v>12464164</v>
      </c>
      <c r="U10" s="30"/>
    </row>
    <row r="11" spans="1:21" ht="19.5" customHeight="1">
      <c r="A11" s="5"/>
      <c r="B11" s="6"/>
      <c r="C11" s="12"/>
      <c r="D11" s="101"/>
      <c r="E11" s="44"/>
      <c r="F11" s="44"/>
      <c r="G11" s="44"/>
      <c r="H11" s="215"/>
      <c r="I11" s="101"/>
      <c r="J11" s="44"/>
      <c r="K11" s="44"/>
      <c r="L11" s="44"/>
      <c r="M11" s="44"/>
      <c r="N11" s="44"/>
      <c r="O11" s="215"/>
      <c r="P11" s="44"/>
      <c r="Q11" s="44"/>
      <c r="R11" s="44"/>
      <c r="S11" s="44"/>
      <c r="T11" s="44"/>
      <c r="U11" s="30"/>
    </row>
    <row r="12" spans="1:21" ht="19.5" customHeight="1">
      <c r="A12" s="5"/>
      <c r="B12" s="164">
        <v>9</v>
      </c>
      <c r="C12" s="14" t="s">
        <v>55</v>
      </c>
      <c r="D12" s="101">
        <v>99</v>
      </c>
      <c r="E12" s="44">
        <v>89</v>
      </c>
      <c r="F12" s="44">
        <v>88</v>
      </c>
      <c r="G12" s="44">
        <v>87</v>
      </c>
      <c r="H12" s="225">
        <f>'１表'!E12</f>
        <v>77</v>
      </c>
      <c r="I12" s="101">
        <v>1631</v>
      </c>
      <c r="J12" s="44">
        <v>1636</v>
      </c>
      <c r="K12" s="44">
        <v>1909</v>
      </c>
      <c r="L12" s="44"/>
      <c r="M12" s="44"/>
      <c r="N12" s="44">
        <v>2006</v>
      </c>
      <c r="O12" s="225">
        <f>'１表'!G12</f>
        <v>1643</v>
      </c>
      <c r="P12" s="44">
        <v>2578350</v>
      </c>
      <c r="Q12" s="44">
        <v>2567779</v>
      </c>
      <c r="R12" s="44">
        <v>2642016</v>
      </c>
      <c r="S12" s="44">
        <v>2640344</v>
      </c>
      <c r="T12" s="48">
        <f>'１表'!I12</f>
        <v>2568216</v>
      </c>
      <c r="U12" s="30"/>
    </row>
    <row r="13" spans="1:21" ht="19.5" customHeight="1">
      <c r="A13" s="5"/>
      <c r="B13" s="15">
        <v>10</v>
      </c>
      <c r="C13" s="14" t="s">
        <v>62</v>
      </c>
      <c r="D13" s="101">
        <v>6</v>
      </c>
      <c r="E13" s="44">
        <v>5</v>
      </c>
      <c r="F13" s="44">
        <v>4</v>
      </c>
      <c r="G13" s="44">
        <v>4</v>
      </c>
      <c r="H13" s="225">
        <f>'１表'!E13</f>
        <v>3</v>
      </c>
      <c r="I13" s="101">
        <v>321</v>
      </c>
      <c r="J13" s="44">
        <v>316</v>
      </c>
      <c r="K13" s="44">
        <v>302</v>
      </c>
      <c r="L13" s="44"/>
      <c r="M13" s="44"/>
      <c r="N13" s="44">
        <v>373</v>
      </c>
      <c r="O13" s="225">
        <f>'１表'!G13</f>
        <v>310</v>
      </c>
      <c r="P13" s="44">
        <v>2072233</v>
      </c>
      <c r="Q13" s="44">
        <v>2222029</v>
      </c>
      <c r="R13" s="44">
        <v>2040210</v>
      </c>
      <c r="S13" s="44">
        <v>2053350</v>
      </c>
      <c r="T13" s="48">
        <f>'１表'!I13</f>
        <v>2008447</v>
      </c>
      <c r="U13" s="30"/>
    </row>
    <row r="14" spans="1:21" ht="19.5" customHeight="1">
      <c r="A14" s="5"/>
      <c r="B14" s="15">
        <v>11</v>
      </c>
      <c r="C14" s="14" t="s">
        <v>456</v>
      </c>
      <c r="D14" s="101">
        <v>14</v>
      </c>
      <c r="E14" s="44">
        <v>12</v>
      </c>
      <c r="F14" s="44">
        <v>12</v>
      </c>
      <c r="G14" s="44">
        <v>12</v>
      </c>
      <c r="H14" s="225">
        <f>'１表'!E14</f>
        <v>10</v>
      </c>
      <c r="I14" s="101">
        <v>370</v>
      </c>
      <c r="J14" s="44">
        <v>362</v>
      </c>
      <c r="K14" s="44">
        <v>387</v>
      </c>
      <c r="L14" s="44"/>
      <c r="M14" s="44"/>
      <c r="N14" s="44">
        <v>351</v>
      </c>
      <c r="O14" s="225">
        <f>'１表'!G14</f>
        <v>350</v>
      </c>
      <c r="P14" s="44">
        <v>807819</v>
      </c>
      <c r="Q14" s="44">
        <v>750301</v>
      </c>
      <c r="R14" s="44">
        <v>661848</v>
      </c>
      <c r="S14" s="44">
        <v>725274</v>
      </c>
      <c r="T14" s="48">
        <f>'１表'!I14</f>
        <v>730004</v>
      </c>
      <c r="U14" s="30"/>
    </row>
    <row r="15" spans="1:21" ht="19.5" customHeight="1">
      <c r="A15" s="5"/>
      <c r="B15" s="15">
        <v>12</v>
      </c>
      <c r="C15" s="14" t="s">
        <v>457</v>
      </c>
      <c r="D15" s="101">
        <v>40</v>
      </c>
      <c r="E15" s="44">
        <v>34</v>
      </c>
      <c r="F15" s="44">
        <v>33</v>
      </c>
      <c r="G15" s="44">
        <v>32</v>
      </c>
      <c r="H15" s="225">
        <f>'１表'!E15</f>
        <v>33</v>
      </c>
      <c r="I15" s="101">
        <v>967</v>
      </c>
      <c r="J15" s="44">
        <v>890</v>
      </c>
      <c r="K15" s="44">
        <v>804</v>
      </c>
      <c r="L15" s="44"/>
      <c r="M15" s="44"/>
      <c r="N15" s="44">
        <v>767</v>
      </c>
      <c r="O15" s="225">
        <f>'１表'!G15</f>
        <v>780</v>
      </c>
      <c r="P15" s="44">
        <v>633082</v>
      </c>
      <c r="Q15" s="44">
        <v>617806</v>
      </c>
      <c r="R15" s="44">
        <v>487427</v>
      </c>
      <c r="S15" s="44">
        <v>473345</v>
      </c>
      <c r="T15" s="48">
        <f>'１表'!I15</f>
        <v>492406</v>
      </c>
      <c r="U15" s="30"/>
    </row>
    <row r="16" spans="1:21" ht="19.5" customHeight="1">
      <c r="A16" s="5"/>
      <c r="B16" s="15">
        <v>13</v>
      </c>
      <c r="C16" s="14" t="s">
        <v>458</v>
      </c>
      <c r="D16" s="101">
        <v>67</v>
      </c>
      <c r="E16" s="44">
        <v>54</v>
      </c>
      <c r="F16" s="44">
        <v>52</v>
      </c>
      <c r="G16" s="44">
        <v>47</v>
      </c>
      <c r="H16" s="225">
        <f>'１表'!E16</f>
        <v>46</v>
      </c>
      <c r="I16" s="101">
        <v>759</v>
      </c>
      <c r="J16" s="44">
        <v>730</v>
      </c>
      <c r="K16" s="44">
        <v>683</v>
      </c>
      <c r="L16" s="44"/>
      <c r="M16" s="44"/>
      <c r="N16" s="44">
        <v>625</v>
      </c>
      <c r="O16" s="225">
        <f>'１表'!G16</f>
        <v>692</v>
      </c>
      <c r="P16" s="44">
        <v>1504860</v>
      </c>
      <c r="Q16" s="44">
        <v>1523446</v>
      </c>
      <c r="R16" s="44">
        <v>1475706</v>
      </c>
      <c r="S16" s="44">
        <v>1434420</v>
      </c>
      <c r="T16" s="48">
        <f>'１表'!I16</f>
        <v>1509627</v>
      </c>
      <c r="U16" s="30"/>
    </row>
    <row r="17" spans="1:21" ht="19.5" customHeight="1">
      <c r="A17" s="5"/>
      <c r="B17" s="15">
        <v>14</v>
      </c>
      <c r="C17" s="14" t="s">
        <v>459</v>
      </c>
      <c r="D17" s="101">
        <v>112</v>
      </c>
      <c r="E17" s="44">
        <v>94</v>
      </c>
      <c r="F17" s="44">
        <v>98</v>
      </c>
      <c r="G17" s="44">
        <v>84</v>
      </c>
      <c r="H17" s="225">
        <f>'１表'!E17</f>
        <v>77</v>
      </c>
      <c r="I17" s="101">
        <v>1403</v>
      </c>
      <c r="J17" s="44">
        <v>1327</v>
      </c>
      <c r="K17" s="44">
        <v>1219</v>
      </c>
      <c r="L17" s="44"/>
      <c r="M17" s="44"/>
      <c r="N17" s="44">
        <v>1153</v>
      </c>
      <c r="O17" s="225">
        <f>'１表'!G17</f>
        <v>1075</v>
      </c>
      <c r="P17" s="44">
        <v>1706298</v>
      </c>
      <c r="Q17" s="44">
        <v>1694951</v>
      </c>
      <c r="R17" s="44">
        <v>1492279</v>
      </c>
      <c r="S17" s="44">
        <v>1392049</v>
      </c>
      <c r="T17" s="48">
        <f>'１表'!I17</f>
        <v>1345822</v>
      </c>
      <c r="U17" s="30"/>
    </row>
    <row r="18" spans="1:21" ht="19.5" customHeight="1">
      <c r="A18" s="5"/>
      <c r="B18" s="15">
        <v>15</v>
      </c>
      <c r="C18" s="14" t="s">
        <v>460</v>
      </c>
      <c r="D18" s="101">
        <v>10</v>
      </c>
      <c r="E18" s="44">
        <v>9</v>
      </c>
      <c r="F18" s="44">
        <v>10</v>
      </c>
      <c r="G18" s="44">
        <v>8</v>
      </c>
      <c r="H18" s="225">
        <f>'１表'!E18</f>
        <v>9</v>
      </c>
      <c r="I18" s="101">
        <v>369</v>
      </c>
      <c r="J18" s="44">
        <v>349</v>
      </c>
      <c r="K18" s="44">
        <v>384</v>
      </c>
      <c r="L18" s="44"/>
      <c r="M18" s="44"/>
      <c r="N18" s="44">
        <v>333</v>
      </c>
      <c r="O18" s="225">
        <f>'１表'!G18</f>
        <v>360</v>
      </c>
      <c r="P18" s="44">
        <v>950240</v>
      </c>
      <c r="Q18" s="44">
        <v>935505</v>
      </c>
      <c r="R18" s="44">
        <v>806792</v>
      </c>
      <c r="S18" s="44">
        <v>847236</v>
      </c>
      <c r="T18" s="48">
        <f>'１表'!I18</f>
        <v>935162</v>
      </c>
      <c r="U18" s="30"/>
    </row>
    <row r="19" spans="1:21" ht="19.5" customHeight="1">
      <c r="A19" s="5"/>
      <c r="B19" s="15">
        <v>16</v>
      </c>
      <c r="C19" s="14" t="s">
        <v>438</v>
      </c>
      <c r="D19" s="101">
        <v>38</v>
      </c>
      <c r="E19" s="44">
        <v>35</v>
      </c>
      <c r="F19" s="44">
        <v>36</v>
      </c>
      <c r="G19" s="44">
        <v>35</v>
      </c>
      <c r="H19" s="225">
        <f>'１表'!E19</f>
        <v>34</v>
      </c>
      <c r="I19" s="101">
        <v>886</v>
      </c>
      <c r="J19" s="44">
        <v>855</v>
      </c>
      <c r="K19" s="44">
        <v>846</v>
      </c>
      <c r="L19" s="44"/>
      <c r="M19" s="44"/>
      <c r="N19" s="44">
        <v>841</v>
      </c>
      <c r="O19" s="225">
        <f>'１表'!G19</f>
        <v>823</v>
      </c>
      <c r="P19" s="44">
        <v>1243515</v>
      </c>
      <c r="Q19" s="44">
        <v>1132261</v>
      </c>
      <c r="R19" s="44">
        <v>1188569</v>
      </c>
      <c r="S19" s="44">
        <v>1114539</v>
      </c>
      <c r="T19" s="48">
        <f>'１表'!I19</f>
        <v>1081767</v>
      </c>
      <c r="U19" s="30"/>
    </row>
    <row r="20" spans="1:21" ht="19.5" customHeight="1">
      <c r="A20" s="5" t="s">
        <v>461</v>
      </c>
      <c r="B20" s="15">
        <v>17</v>
      </c>
      <c r="C20" s="14" t="s">
        <v>462</v>
      </c>
      <c r="D20" s="101">
        <v>22</v>
      </c>
      <c r="E20" s="44">
        <v>22</v>
      </c>
      <c r="F20" s="44">
        <v>22</v>
      </c>
      <c r="G20" s="44">
        <v>21</v>
      </c>
      <c r="H20" s="225">
        <f>'１表'!E20</f>
        <v>20</v>
      </c>
      <c r="I20" s="101">
        <v>3401</v>
      </c>
      <c r="J20" s="44">
        <v>3551</v>
      </c>
      <c r="K20" s="44">
        <v>3557</v>
      </c>
      <c r="L20" s="44"/>
      <c r="M20" s="44"/>
      <c r="N20" s="44">
        <v>3518</v>
      </c>
      <c r="O20" s="225">
        <f>'１表'!G20</f>
        <v>3534</v>
      </c>
      <c r="P20" s="44">
        <v>21983070</v>
      </c>
      <c r="Q20" s="44">
        <v>23947570</v>
      </c>
      <c r="R20" s="44">
        <v>27767114</v>
      </c>
      <c r="S20" s="44">
        <v>31708578</v>
      </c>
      <c r="T20" s="48">
        <f>'１表'!I20</f>
        <v>33945561</v>
      </c>
      <c r="U20" s="30"/>
    </row>
    <row r="21" spans="1:21" ht="19.5" customHeight="1">
      <c r="A21" s="5" t="s">
        <v>461</v>
      </c>
      <c r="B21" s="15">
        <v>18</v>
      </c>
      <c r="C21" s="14" t="s">
        <v>463</v>
      </c>
      <c r="D21" s="101">
        <v>2</v>
      </c>
      <c r="E21" s="44">
        <v>2</v>
      </c>
      <c r="F21" s="44">
        <v>2</v>
      </c>
      <c r="G21" s="44">
        <v>2</v>
      </c>
      <c r="H21" s="225">
        <f>'１表'!E21</f>
        <v>2</v>
      </c>
      <c r="I21" s="101" t="s">
        <v>430</v>
      </c>
      <c r="J21" s="44" t="s">
        <v>430</v>
      </c>
      <c r="K21" s="44">
        <v>13</v>
      </c>
      <c r="L21" s="44"/>
      <c r="M21" s="44"/>
      <c r="N21" s="44">
        <v>12</v>
      </c>
      <c r="O21" s="225">
        <f>'１表'!G21</f>
        <v>12</v>
      </c>
      <c r="P21" s="44" t="s">
        <v>429</v>
      </c>
      <c r="Q21" s="44" t="s">
        <v>430</v>
      </c>
      <c r="R21" s="44" t="s">
        <v>430</v>
      </c>
      <c r="S21" s="44" t="s">
        <v>430</v>
      </c>
      <c r="T21" s="48" t="str">
        <f>'１表'!I21</f>
        <v>X</v>
      </c>
      <c r="U21" s="30"/>
    </row>
    <row r="22" spans="1:21" ht="19.5" customHeight="1">
      <c r="A22" s="5"/>
      <c r="B22" s="15">
        <v>19</v>
      </c>
      <c r="C22" s="14" t="s">
        <v>464</v>
      </c>
      <c r="D22" s="101">
        <v>14</v>
      </c>
      <c r="E22" s="44">
        <v>15</v>
      </c>
      <c r="F22" s="44">
        <v>16</v>
      </c>
      <c r="G22" s="44">
        <v>14</v>
      </c>
      <c r="H22" s="225">
        <f>'１表'!E22</f>
        <v>12</v>
      </c>
      <c r="I22" s="101">
        <v>240</v>
      </c>
      <c r="J22" s="44">
        <v>308</v>
      </c>
      <c r="K22" s="44">
        <v>325</v>
      </c>
      <c r="L22" s="44"/>
      <c r="M22" s="44"/>
      <c r="N22" s="44">
        <v>352</v>
      </c>
      <c r="O22" s="225">
        <f>'１表'!G22</f>
        <v>287</v>
      </c>
      <c r="P22" s="44">
        <v>561662</v>
      </c>
      <c r="Q22" s="44">
        <v>890675</v>
      </c>
      <c r="R22" s="44">
        <v>916622</v>
      </c>
      <c r="S22" s="44">
        <v>993423</v>
      </c>
      <c r="T22" s="48">
        <f>'１表'!I22</f>
        <v>1041900</v>
      </c>
      <c r="U22" s="30"/>
    </row>
    <row r="23" spans="1:21" ht="19.5" customHeight="1">
      <c r="A23" s="5"/>
      <c r="B23" s="15">
        <v>20</v>
      </c>
      <c r="C23" s="14" t="s">
        <v>465</v>
      </c>
      <c r="D23" s="101">
        <v>3</v>
      </c>
      <c r="E23" s="44">
        <v>3</v>
      </c>
      <c r="F23" s="44">
        <v>3</v>
      </c>
      <c r="G23" s="44">
        <v>3</v>
      </c>
      <c r="H23" s="225">
        <f>'１表'!E23</f>
        <v>3</v>
      </c>
      <c r="I23" s="101">
        <v>96</v>
      </c>
      <c r="J23" s="44">
        <v>92</v>
      </c>
      <c r="K23" s="44">
        <v>88</v>
      </c>
      <c r="L23" s="44"/>
      <c r="M23" s="44"/>
      <c r="N23" s="44">
        <v>86</v>
      </c>
      <c r="O23" s="225">
        <f>'１表'!G23</f>
        <v>77</v>
      </c>
      <c r="P23" s="44">
        <v>181685</v>
      </c>
      <c r="Q23" s="44">
        <v>160356</v>
      </c>
      <c r="R23" s="44">
        <v>150866</v>
      </c>
      <c r="S23" s="44" t="s">
        <v>430</v>
      </c>
      <c r="T23" s="48" t="str">
        <f>'１表'!I23</f>
        <v>X</v>
      </c>
      <c r="U23" s="30"/>
    </row>
    <row r="24" spans="1:21" ht="19.5" customHeight="1">
      <c r="A24" s="5"/>
      <c r="B24" s="15">
        <v>21</v>
      </c>
      <c r="C24" s="14" t="s">
        <v>445</v>
      </c>
      <c r="D24" s="101">
        <v>3</v>
      </c>
      <c r="E24" s="44">
        <v>1</v>
      </c>
      <c r="F24" s="44">
        <v>3</v>
      </c>
      <c r="G24" s="44">
        <v>2</v>
      </c>
      <c r="H24" s="225">
        <f>'１表'!E24</f>
        <v>2</v>
      </c>
      <c r="I24" s="101">
        <v>30</v>
      </c>
      <c r="J24" s="44" t="s">
        <v>430</v>
      </c>
      <c r="K24" s="44">
        <v>32</v>
      </c>
      <c r="L24" s="44"/>
      <c r="M24" s="44"/>
      <c r="N24" s="44">
        <v>27</v>
      </c>
      <c r="O24" s="225">
        <f>'１表'!G24</f>
        <v>27</v>
      </c>
      <c r="P24" s="44">
        <v>22007</v>
      </c>
      <c r="Q24" s="44" t="s">
        <v>430</v>
      </c>
      <c r="R24" s="44">
        <v>19147</v>
      </c>
      <c r="S24" s="44" t="s">
        <v>430</v>
      </c>
      <c r="T24" s="48" t="str">
        <f>'１表'!I24</f>
        <v>X</v>
      </c>
      <c r="U24" s="30"/>
    </row>
    <row r="25" spans="1:21" ht="19.5" customHeight="1">
      <c r="A25" s="5"/>
      <c r="B25" s="15">
        <v>22</v>
      </c>
      <c r="C25" s="14" t="s">
        <v>466</v>
      </c>
      <c r="D25" s="101">
        <v>11</v>
      </c>
      <c r="E25" s="44">
        <v>12</v>
      </c>
      <c r="F25" s="44">
        <v>13</v>
      </c>
      <c r="G25" s="44">
        <v>13</v>
      </c>
      <c r="H25" s="225">
        <f>'１表'!E25</f>
        <v>12</v>
      </c>
      <c r="I25" s="101">
        <v>202</v>
      </c>
      <c r="J25" s="44">
        <v>218</v>
      </c>
      <c r="K25" s="44">
        <v>210</v>
      </c>
      <c r="L25" s="44"/>
      <c r="M25" s="44"/>
      <c r="N25" s="44">
        <v>218</v>
      </c>
      <c r="O25" s="225">
        <f>'１表'!G25</f>
        <v>211</v>
      </c>
      <c r="P25" s="44">
        <v>419041</v>
      </c>
      <c r="Q25" s="44">
        <v>476176</v>
      </c>
      <c r="R25" s="44">
        <v>456613</v>
      </c>
      <c r="S25" s="44">
        <v>492500</v>
      </c>
      <c r="T25" s="48">
        <f>'１表'!I25</f>
        <v>471961</v>
      </c>
      <c r="U25" s="30"/>
    </row>
    <row r="26" spans="1:21" ht="19.5" customHeight="1">
      <c r="A26" s="5" t="s">
        <v>461</v>
      </c>
      <c r="B26" s="15">
        <v>23</v>
      </c>
      <c r="C26" s="14" t="s">
        <v>467</v>
      </c>
      <c r="D26" s="101">
        <v>4</v>
      </c>
      <c r="E26" s="44">
        <v>3</v>
      </c>
      <c r="F26" s="44">
        <v>3</v>
      </c>
      <c r="G26" s="44">
        <v>4</v>
      </c>
      <c r="H26" s="225">
        <f>'１表'!E26</f>
        <v>4</v>
      </c>
      <c r="I26" s="101">
        <v>83</v>
      </c>
      <c r="J26" s="44">
        <v>69</v>
      </c>
      <c r="K26" s="44">
        <v>72</v>
      </c>
      <c r="L26" s="44"/>
      <c r="M26" s="44"/>
      <c r="N26" s="44">
        <v>89</v>
      </c>
      <c r="O26" s="225">
        <f>'１表'!G26</f>
        <v>97</v>
      </c>
      <c r="P26" s="44">
        <v>112791</v>
      </c>
      <c r="Q26" s="44">
        <v>165592</v>
      </c>
      <c r="R26" s="44">
        <v>194991</v>
      </c>
      <c r="S26" s="44">
        <v>203827</v>
      </c>
      <c r="T26" s="48">
        <f>'１表'!I26</f>
        <v>296150</v>
      </c>
      <c r="U26" s="30"/>
    </row>
    <row r="27" spans="1:21" ht="19.5" customHeight="1">
      <c r="A27" s="5" t="s">
        <v>461</v>
      </c>
      <c r="B27" s="15">
        <v>24</v>
      </c>
      <c r="C27" s="14" t="s">
        <v>468</v>
      </c>
      <c r="D27" s="101">
        <v>2</v>
      </c>
      <c r="E27" s="44" t="s">
        <v>9</v>
      </c>
      <c r="F27" s="44" t="s">
        <v>437</v>
      </c>
      <c r="G27" s="44" t="s">
        <v>437</v>
      </c>
      <c r="H27" s="225" t="str">
        <f>'１表'!E27</f>
        <v>-</v>
      </c>
      <c r="I27" s="101" t="s">
        <v>429</v>
      </c>
      <c r="J27" s="44" t="s">
        <v>437</v>
      </c>
      <c r="K27" s="44" t="s">
        <v>437</v>
      </c>
      <c r="L27" s="44"/>
      <c r="M27" s="44"/>
      <c r="N27" s="44" t="s">
        <v>437</v>
      </c>
      <c r="O27" s="225" t="str">
        <f>'１表'!G27</f>
        <v>-</v>
      </c>
      <c r="P27" s="44" t="s">
        <v>429</v>
      </c>
      <c r="Q27" s="44" t="s">
        <v>437</v>
      </c>
      <c r="R27" s="44" t="s">
        <v>437</v>
      </c>
      <c r="S27" s="44" t="s">
        <v>437</v>
      </c>
      <c r="T27" s="48" t="str">
        <f>'１表'!I27</f>
        <v>-</v>
      </c>
      <c r="U27" s="30"/>
    </row>
    <row r="28" spans="1:21" ht="19.5" customHeight="1">
      <c r="A28" s="5" t="s">
        <v>461</v>
      </c>
      <c r="B28" s="15">
        <v>25</v>
      </c>
      <c r="C28" s="14" t="s">
        <v>469</v>
      </c>
      <c r="D28" s="101">
        <v>50</v>
      </c>
      <c r="E28" s="44">
        <v>46</v>
      </c>
      <c r="F28" s="44">
        <v>47</v>
      </c>
      <c r="G28" s="44">
        <v>46</v>
      </c>
      <c r="H28" s="225">
        <f>'１表'!E28</f>
        <v>44</v>
      </c>
      <c r="I28" s="101">
        <v>689</v>
      </c>
      <c r="J28" s="44">
        <v>672</v>
      </c>
      <c r="K28" s="44">
        <v>662</v>
      </c>
      <c r="L28" s="44"/>
      <c r="M28" s="44"/>
      <c r="N28" s="44">
        <v>604</v>
      </c>
      <c r="O28" s="225">
        <f>'１表'!G28</f>
        <v>574</v>
      </c>
      <c r="P28" s="44">
        <v>1055095</v>
      </c>
      <c r="Q28" s="44">
        <v>1194572</v>
      </c>
      <c r="R28" s="44">
        <v>1166146</v>
      </c>
      <c r="S28" s="44">
        <v>1091914</v>
      </c>
      <c r="T28" s="48">
        <f>'１表'!I28</f>
        <v>1119200</v>
      </c>
      <c r="U28" s="30"/>
    </row>
    <row r="29" spans="1:21" ht="19.5" customHeight="1">
      <c r="A29" s="5" t="s">
        <v>461</v>
      </c>
      <c r="B29" s="15">
        <v>26</v>
      </c>
      <c r="C29" s="14" t="s">
        <v>470</v>
      </c>
      <c r="D29" s="101">
        <v>42</v>
      </c>
      <c r="E29" s="44">
        <v>37</v>
      </c>
      <c r="F29" s="44">
        <v>41</v>
      </c>
      <c r="G29" s="44">
        <v>39</v>
      </c>
      <c r="H29" s="225">
        <f>'１表'!E29</f>
        <v>38</v>
      </c>
      <c r="I29" s="101">
        <v>536</v>
      </c>
      <c r="J29" s="44">
        <v>578</v>
      </c>
      <c r="K29" s="44">
        <v>619</v>
      </c>
      <c r="L29" s="44"/>
      <c r="M29" s="44"/>
      <c r="N29" s="44">
        <v>783</v>
      </c>
      <c r="O29" s="225">
        <f>'１表'!G29</f>
        <v>775</v>
      </c>
      <c r="P29" s="44">
        <v>704224</v>
      </c>
      <c r="Q29" s="44">
        <v>978954</v>
      </c>
      <c r="R29" s="44">
        <v>1166090</v>
      </c>
      <c r="S29" s="44">
        <v>1441720</v>
      </c>
      <c r="T29" s="48">
        <f>'１表'!I29</f>
        <v>1764463</v>
      </c>
      <c r="U29" s="30"/>
    </row>
    <row r="30" spans="1:21" ht="19.5" customHeight="1">
      <c r="A30" s="5" t="s">
        <v>461</v>
      </c>
      <c r="B30" s="15">
        <v>27</v>
      </c>
      <c r="C30" s="14" t="s">
        <v>471</v>
      </c>
      <c r="D30" s="101">
        <v>6</v>
      </c>
      <c r="E30" s="44">
        <v>3</v>
      </c>
      <c r="F30" s="44">
        <v>4</v>
      </c>
      <c r="G30" s="44">
        <v>3</v>
      </c>
      <c r="H30" s="225">
        <f>'１表'!E30</f>
        <v>3</v>
      </c>
      <c r="I30" s="101">
        <v>36</v>
      </c>
      <c r="J30" s="44">
        <v>16</v>
      </c>
      <c r="K30" s="44">
        <v>46</v>
      </c>
      <c r="L30" s="44"/>
      <c r="M30" s="44"/>
      <c r="N30" s="44">
        <v>31</v>
      </c>
      <c r="O30" s="225">
        <f>'１表'!G30</f>
        <v>51</v>
      </c>
      <c r="P30" s="44">
        <v>65190</v>
      </c>
      <c r="Q30" s="44">
        <v>27138</v>
      </c>
      <c r="R30" s="44">
        <v>39353</v>
      </c>
      <c r="S30" s="44">
        <v>48857</v>
      </c>
      <c r="T30" s="48">
        <f>'１表'!I30</f>
        <v>74201</v>
      </c>
      <c r="U30" s="30"/>
    </row>
    <row r="31" spans="1:21" ht="19.5" customHeight="1">
      <c r="A31" s="5" t="s">
        <v>461</v>
      </c>
      <c r="B31" s="15">
        <v>28</v>
      </c>
      <c r="C31" s="14" t="s">
        <v>432</v>
      </c>
      <c r="D31" s="101">
        <v>2</v>
      </c>
      <c r="E31" s="44">
        <v>1</v>
      </c>
      <c r="F31" s="44">
        <v>1</v>
      </c>
      <c r="G31" s="44">
        <v>1</v>
      </c>
      <c r="H31" s="225">
        <f>'１表'!E31</f>
        <v>1</v>
      </c>
      <c r="I31" s="101" t="s">
        <v>429</v>
      </c>
      <c r="J31" s="44" t="s">
        <v>430</v>
      </c>
      <c r="K31" s="44">
        <v>25</v>
      </c>
      <c r="L31" s="44"/>
      <c r="M31" s="44"/>
      <c r="N31" s="44">
        <v>25</v>
      </c>
      <c r="O31" s="225">
        <f>'１表'!G31</f>
        <v>26</v>
      </c>
      <c r="P31" s="44" t="s">
        <v>429</v>
      </c>
      <c r="Q31" s="44" t="s">
        <v>430</v>
      </c>
      <c r="R31" s="44" t="s">
        <v>430</v>
      </c>
      <c r="S31" s="44" t="s">
        <v>430</v>
      </c>
      <c r="T31" s="48" t="str">
        <f>'１表'!I31</f>
        <v>X</v>
      </c>
      <c r="U31" s="30"/>
    </row>
    <row r="32" spans="1:21" ht="19.5" customHeight="1">
      <c r="A32" s="5" t="s">
        <v>461</v>
      </c>
      <c r="B32" s="15">
        <v>29</v>
      </c>
      <c r="C32" s="14" t="s">
        <v>436</v>
      </c>
      <c r="D32" s="101">
        <v>2</v>
      </c>
      <c r="E32" s="44">
        <v>2</v>
      </c>
      <c r="F32" s="44">
        <v>2</v>
      </c>
      <c r="G32" s="44">
        <v>3</v>
      </c>
      <c r="H32" s="225">
        <f>'１表'!E32</f>
        <v>1</v>
      </c>
      <c r="I32" s="101" t="s">
        <v>429</v>
      </c>
      <c r="J32" s="44" t="s">
        <v>430</v>
      </c>
      <c r="K32" s="44">
        <v>58</v>
      </c>
      <c r="L32" s="44"/>
      <c r="M32" s="44"/>
      <c r="N32" s="44">
        <v>125</v>
      </c>
      <c r="O32" s="225">
        <f>'１表'!G32</f>
        <v>86</v>
      </c>
      <c r="P32" s="44" t="s">
        <v>429</v>
      </c>
      <c r="Q32" s="44" t="s">
        <v>430</v>
      </c>
      <c r="R32" s="44" t="s">
        <v>430</v>
      </c>
      <c r="S32" s="44">
        <v>57827</v>
      </c>
      <c r="T32" s="48" t="str">
        <f>'１表'!I32</f>
        <v>X</v>
      </c>
      <c r="U32" s="30"/>
    </row>
    <row r="33" spans="1:21" ht="19.5" customHeight="1">
      <c r="A33" s="5" t="s">
        <v>461</v>
      </c>
      <c r="B33" s="15">
        <v>30</v>
      </c>
      <c r="C33" s="14" t="s">
        <v>472</v>
      </c>
      <c r="D33" s="101">
        <v>4</v>
      </c>
      <c r="E33" s="44">
        <v>4</v>
      </c>
      <c r="F33" s="44">
        <v>4</v>
      </c>
      <c r="G33" s="44">
        <v>4</v>
      </c>
      <c r="H33" s="225">
        <f>'１表'!E33</f>
        <v>4</v>
      </c>
      <c r="I33" s="101">
        <v>47</v>
      </c>
      <c r="J33" s="44">
        <v>40</v>
      </c>
      <c r="K33" s="44">
        <v>38</v>
      </c>
      <c r="L33" s="44"/>
      <c r="M33" s="44"/>
      <c r="N33" s="44">
        <v>41</v>
      </c>
      <c r="O33" s="225">
        <f>'１表'!G33</f>
        <v>39</v>
      </c>
      <c r="P33" s="44">
        <v>64763</v>
      </c>
      <c r="Q33" s="44">
        <v>44466</v>
      </c>
      <c r="R33" s="44">
        <v>50846</v>
      </c>
      <c r="S33" s="44">
        <v>51249</v>
      </c>
      <c r="T33" s="48">
        <f>'１表'!I33</f>
        <v>52924</v>
      </c>
      <c r="U33" s="30"/>
    </row>
    <row r="34" spans="1:21" ht="19.5" customHeight="1">
      <c r="A34" s="5" t="s">
        <v>461</v>
      </c>
      <c r="B34" s="15">
        <v>31</v>
      </c>
      <c r="C34" s="14" t="s">
        <v>473</v>
      </c>
      <c r="D34" s="101">
        <v>4</v>
      </c>
      <c r="E34" s="44">
        <v>4</v>
      </c>
      <c r="F34" s="44">
        <v>4</v>
      </c>
      <c r="G34" s="44">
        <v>4</v>
      </c>
      <c r="H34" s="225">
        <f>'１表'!E34</f>
        <v>7</v>
      </c>
      <c r="I34" s="101">
        <v>43</v>
      </c>
      <c r="J34" s="44">
        <v>42</v>
      </c>
      <c r="K34" s="44">
        <v>41</v>
      </c>
      <c r="L34" s="44"/>
      <c r="M34" s="44"/>
      <c r="N34" s="44">
        <v>40</v>
      </c>
      <c r="O34" s="225">
        <f>'１表'!G34</f>
        <v>77</v>
      </c>
      <c r="P34" s="44">
        <v>26621</v>
      </c>
      <c r="Q34" s="44">
        <v>25729</v>
      </c>
      <c r="R34" s="44">
        <v>25789</v>
      </c>
      <c r="S34" s="44">
        <v>25600</v>
      </c>
      <c r="T34" s="48">
        <f>'１表'!I34</f>
        <v>67200</v>
      </c>
      <c r="U34" s="30"/>
    </row>
    <row r="35" spans="1:21" ht="19.5" customHeight="1">
      <c r="A35" s="5"/>
      <c r="B35" s="15">
        <v>32</v>
      </c>
      <c r="C35" s="14" t="s">
        <v>474</v>
      </c>
      <c r="D35" s="78">
        <v>17</v>
      </c>
      <c r="E35" s="13">
        <v>14</v>
      </c>
      <c r="F35" s="13">
        <v>16</v>
      </c>
      <c r="G35" s="13">
        <v>15</v>
      </c>
      <c r="H35" s="225">
        <f>'１表'!E35</f>
        <v>15</v>
      </c>
      <c r="I35" s="78">
        <v>137</v>
      </c>
      <c r="J35" s="13">
        <v>131</v>
      </c>
      <c r="K35" s="13">
        <v>146</v>
      </c>
      <c r="L35" s="13"/>
      <c r="M35" s="13"/>
      <c r="N35" s="13">
        <v>120</v>
      </c>
      <c r="O35" s="225">
        <f>'１表'!G35</f>
        <v>138</v>
      </c>
      <c r="P35" s="13">
        <v>132530</v>
      </c>
      <c r="Q35" s="13">
        <v>121774</v>
      </c>
      <c r="R35" s="13">
        <v>143718</v>
      </c>
      <c r="S35" s="13">
        <v>115636</v>
      </c>
      <c r="T35" s="48">
        <f>'１表'!I35</f>
        <v>153130</v>
      </c>
      <c r="U35" s="30"/>
    </row>
    <row r="36" spans="1:21" ht="14.25" customHeight="1">
      <c r="A36" s="159"/>
      <c r="B36" s="208"/>
      <c r="C36" s="190"/>
      <c r="D36" s="40"/>
      <c r="E36" s="40"/>
      <c r="F36" s="40"/>
      <c r="G36" s="40"/>
      <c r="H36" s="190"/>
      <c r="I36" s="40"/>
      <c r="J36" s="40"/>
      <c r="K36" s="40"/>
      <c r="L36" s="40"/>
      <c r="M36" s="40"/>
      <c r="N36" s="40"/>
      <c r="O36" s="190"/>
      <c r="P36" s="40"/>
      <c r="Q36" s="40"/>
      <c r="R36" s="40"/>
      <c r="S36" s="40"/>
      <c r="T36" s="40"/>
      <c r="U36" s="30"/>
    </row>
    <row r="37" spans="1:2" ht="15" customHeight="1">
      <c r="A37" s="5"/>
      <c r="B37" s="30"/>
    </row>
  </sheetData>
  <sheetProtection/>
  <mergeCells count="6">
    <mergeCell ref="B9:C9"/>
    <mergeCell ref="B10:C10"/>
    <mergeCell ref="D4:H4"/>
    <mergeCell ref="P4:T4"/>
    <mergeCell ref="A4:C5"/>
    <mergeCell ref="B7:C7"/>
  </mergeCells>
  <printOptions/>
  <pageMargins left="0.7874015748031497" right="0.7874015748031497" top="0.8661417322834646" bottom="1.141732283464567" header="0.5118110236220472" footer="0.5118110236220472"/>
  <pageSetup fitToWidth="2" fitToHeight="1" orientation="portrait" paperSize="9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1.1171875" style="11" customWidth="1"/>
    <col min="2" max="2" width="10.10546875" style="11" customWidth="1"/>
    <col min="3" max="3" width="1.1171875" style="7" customWidth="1"/>
    <col min="4" max="11" width="7.10546875" style="7" customWidth="1"/>
    <col min="12" max="13" width="1.66796875" style="7" customWidth="1"/>
    <col min="14" max="15" width="7.10546875" style="7" customWidth="1"/>
    <col min="16" max="20" width="11.10546875" style="7" customWidth="1"/>
    <col min="21" max="16384" width="10.6640625" style="9" customWidth="1"/>
  </cols>
  <sheetData>
    <row r="1" spans="2:20" s="4" customFormat="1" ht="21">
      <c r="B1" s="49" t="s">
        <v>452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451</v>
      </c>
      <c r="O1" s="50"/>
      <c r="Q1" s="50"/>
      <c r="R1" s="50"/>
      <c r="S1" s="50"/>
      <c r="T1" s="50"/>
    </row>
    <row r="2" spans="1:20" s="4" customFormat="1" ht="20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6"/>
      <c r="B3" s="6"/>
      <c r="T3" s="8" t="s">
        <v>453</v>
      </c>
    </row>
    <row r="4" spans="1:21" ht="24.75" customHeight="1">
      <c r="A4" s="31"/>
      <c r="B4" s="241" t="s">
        <v>381</v>
      </c>
      <c r="C4" s="31"/>
      <c r="D4" s="269" t="s">
        <v>454</v>
      </c>
      <c r="E4" s="270"/>
      <c r="F4" s="270"/>
      <c r="G4" s="270"/>
      <c r="H4" s="271"/>
      <c r="I4" s="188" t="s">
        <v>477</v>
      </c>
      <c r="J4" s="189"/>
      <c r="K4" s="189"/>
      <c r="L4" s="184"/>
      <c r="M4" s="184"/>
      <c r="N4" s="69" t="s">
        <v>476</v>
      </c>
      <c r="O4" s="187"/>
      <c r="P4" s="269" t="s">
        <v>455</v>
      </c>
      <c r="Q4" s="270"/>
      <c r="R4" s="270"/>
      <c r="S4" s="270"/>
      <c r="T4" s="270"/>
      <c r="U4" s="30"/>
    </row>
    <row r="5" spans="1:21" ht="24.75" customHeight="1">
      <c r="A5" s="6"/>
      <c r="B5" s="238"/>
      <c r="C5" s="6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2.75" customHeight="1">
      <c r="A6" s="104"/>
      <c r="B6" s="104"/>
      <c r="C6" s="105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23.25" customHeight="1">
      <c r="A7" s="14"/>
      <c r="B7" s="14" t="s">
        <v>247</v>
      </c>
      <c r="C7" s="14"/>
      <c r="D7" s="101">
        <v>574</v>
      </c>
      <c r="E7" s="44">
        <v>501</v>
      </c>
      <c r="F7" s="44">
        <v>514</v>
      </c>
      <c r="G7" s="44">
        <v>483</v>
      </c>
      <c r="H7" s="225" t="e">
        <f>#REF!</f>
        <v>#REF!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5" t="e">
        <f>#REF!</f>
        <v>#REF!</v>
      </c>
      <c r="P7" s="44">
        <v>37096378</v>
      </c>
      <c r="Q7" s="44">
        <v>39641413</v>
      </c>
      <c r="R7" s="44">
        <v>43031563</v>
      </c>
      <c r="S7" s="44">
        <v>47186753</v>
      </c>
      <c r="T7" s="48" t="e">
        <f>#REF!</f>
        <v>#REF!</v>
      </c>
      <c r="U7" s="30"/>
    </row>
    <row r="8" spans="1:21" ht="23.25" customHeight="1">
      <c r="A8" s="6"/>
      <c r="B8" s="35"/>
      <c r="C8" s="12"/>
      <c r="D8" s="101"/>
      <c r="E8" s="44"/>
      <c r="F8" s="44"/>
      <c r="G8" s="44"/>
      <c r="H8" s="215"/>
      <c r="I8" s="101"/>
      <c r="J8" s="44"/>
      <c r="K8" s="44"/>
      <c r="L8" s="44"/>
      <c r="M8" s="44"/>
      <c r="N8" s="44"/>
      <c r="O8" s="215"/>
      <c r="P8" s="44"/>
      <c r="Q8" s="44"/>
      <c r="R8" s="44"/>
      <c r="S8" s="44"/>
      <c r="T8" s="44"/>
      <c r="U8" s="30"/>
    </row>
    <row r="9" spans="1:21" ht="23.25" customHeight="1">
      <c r="A9" s="15"/>
      <c r="B9" s="14" t="s">
        <v>272</v>
      </c>
      <c r="C9" s="14"/>
      <c r="D9" s="101">
        <v>16</v>
      </c>
      <c r="E9" s="44">
        <v>14</v>
      </c>
      <c r="F9" s="44">
        <v>14</v>
      </c>
      <c r="G9" s="44">
        <v>15</v>
      </c>
      <c r="H9" s="225" t="e">
        <f>#REF!</f>
        <v>#REF!</v>
      </c>
      <c r="I9" s="101">
        <v>175</v>
      </c>
      <c r="J9" s="44">
        <v>156</v>
      </c>
      <c r="K9" s="44">
        <v>157</v>
      </c>
      <c r="L9" s="44"/>
      <c r="M9" s="44"/>
      <c r="N9" s="44">
        <v>177</v>
      </c>
      <c r="O9" s="225" t="e">
        <f>#REF!</f>
        <v>#REF!</v>
      </c>
      <c r="P9" s="44">
        <v>126642</v>
      </c>
      <c r="Q9" s="44">
        <v>129052</v>
      </c>
      <c r="R9" s="44">
        <v>121203</v>
      </c>
      <c r="S9" s="44">
        <v>122414</v>
      </c>
      <c r="T9" s="48" t="e">
        <f>#REF!</f>
        <v>#REF!</v>
      </c>
      <c r="U9" s="30"/>
    </row>
    <row r="10" spans="1:21" ht="23.25" customHeight="1">
      <c r="A10" s="15"/>
      <c r="B10" s="14" t="s">
        <v>273</v>
      </c>
      <c r="C10" s="14"/>
      <c r="D10" s="101">
        <v>18</v>
      </c>
      <c r="E10" s="44">
        <v>17</v>
      </c>
      <c r="F10" s="44">
        <v>15</v>
      </c>
      <c r="G10" s="44">
        <v>15</v>
      </c>
      <c r="H10" s="225" t="e">
        <f>#REF!</f>
        <v>#REF!</v>
      </c>
      <c r="I10" s="101">
        <v>265</v>
      </c>
      <c r="J10" s="44">
        <v>260</v>
      </c>
      <c r="K10" s="44">
        <v>203</v>
      </c>
      <c r="L10" s="44"/>
      <c r="M10" s="44"/>
      <c r="N10" s="44">
        <v>194</v>
      </c>
      <c r="O10" s="225" t="e">
        <f>#REF!</f>
        <v>#REF!</v>
      </c>
      <c r="P10" s="44">
        <v>364686</v>
      </c>
      <c r="Q10" s="44">
        <v>411458</v>
      </c>
      <c r="R10" s="44">
        <v>385010</v>
      </c>
      <c r="S10" s="44">
        <v>396479</v>
      </c>
      <c r="T10" s="48" t="e">
        <f>#REF!</f>
        <v>#REF!</v>
      </c>
      <c r="U10" s="30"/>
    </row>
    <row r="11" spans="1:21" ht="23.25" customHeight="1">
      <c r="A11" s="15"/>
      <c r="B11" s="14" t="s">
        <v>274</v>
      </c>
      <c r="C11" s="14"/>
      <c r="D11" s="101">
        <v>4</v>
      </c>
      <c r="E11" s="44">
        <v>4</v>
      </c>
      <c r="F11" s="44">
        <v>7</v>
      </c>
      <c r="G11" s="44">
        <v>6</v>
      </c>
      <c r="H11" s="225" t="e">
        <f>#REF!</f>
        <v>#REF!</v>
      </c>
      <c r="I11" s="101">
        <v>32</v>
      </c>
      <c r="J11" s="44">
        <v>49</v>
      </c>
      <c r="K11" s="44">
        <v>71</v>
      </c>
      <c r="L11" s="44"/>
      <c r="M11" s="44"/>
      <c r="N11" s="44">
        <v>59</v>
      </c>
      <c r="O11" s="225" t="e">
        <f>#REF!</f>
        <v>#REF!</v>
      </c>
      <c r="P11" s="44">
        <v>26695</v>
      </c>
      <c r="Q11" s="44">
        <v>43885</v>
      </c>
      <c r="R11" s="44">
        <v>53027</v>
      </c>
      <c r="S11" s="44">
        <v>51793</v>
      </c>
      <c r="T11" s="48" t="e">
        <f>#REF!</f>
        <v>#REF!</v>
      </c>
      <c r="U11" s="30"/>
    </row>
    <row r="12" spans="1:21" ht="23.25" customHeight="1">
      <c r="A12" s="15"/>
      <c r="B12" s="14" t="s">
        <v>275</v>
      </c>
      <c r="C12" s="14"/>
      <c r="D12" s="101">
        <v>5</v>
      </c>
      <c r="E12" s="44">
        <v>5</v>
      </c>
      <c r="F12" s="44">
        <v>5</v>
      </c>
      <c r="G12" s="44">
        <v>4</v>
      </c>
      <c r="H12" s="225" t="e">
        <f>#REF!</f>
        <v>#REF!</v>
      </c>
      <c r="I12" s="101">
        <v>41</v>
      </c>
      <c r="J12" s="44">
        <v>36</v>
      </c>
      <c r="K12" s="44">
        <v>38</v>
      </c>
      <c r="L12" s="44"/>
      <c r="M12" s="44"/>
      <c r="N12" s="44">
        <v>33</v>
      </c>
      <c r="O12" s="225" t="e">
        <f>#REF!</f>
        <v>#REF!</v>
      </c>
      <c r="P12" s="44">
        <v>27726</v>
      </c>
      <c r="Q12" s="44">
        <v>27343</v>
      </c>
      <c r="R12" s="44">
        <v>28151</v>
      </c>
      <c r="S12" s="44">
        <v>25612</v>
      </c>
      <c r="T12" s="48" t="e">
        <f>#REF!</f>
        <v>#REF!</v>
      </c>
      <c r="U12" s="30"/>
    </row>
    <row r="13" spans="1:21" ht="23.25" customHeight="1">
      <c r="A13" s="15"/>
      <c r="B13" s="14" t="s">
        <v>276</v>
      </c>
      <c r="C13" s="14"/>
      <c r="D13" s="101">
        <v>6</v>
      </c>
      <c r="E13" s="44">
        <v>5</v>
      </c>
      <c r="F13" s="44">
        <v>5</v>
      </c>
      <c r="G13" s="44">
        <v>5</v>
      </c>
      <c r="H13" s="225" t="e">
        <f>#REF!</f>
        <v>#REF!</v>
      </c>
      <c r="I13" s="101">
        <v>72</v>
      </c>
      <c r="J13" s="44">
        <v>72</v>
      </c>
      <c r="K13" s="44">
        <v>65</v>
      </c>
      <c r="L13" s="44"/>
      <c r="M13" s="44"/>
      <c r="N13" s="44">
        <v>67</v>
      </c>
      <c r="O13" s="225" t="e">
        <f>#REF!</f>
        <v>#REF!</v>
      </c>
      <c r="P13" s="44">
        <v>49606</v>
      </c>
      <c r="Q13" s="44">
        <v>46399</v>
      </c>
      <c r="R13" s="44">
        <v>46936</v>
      </c>
      <c r="S13" s="44">
        <v>41496</v>
      </c>
      <c r="T13" s="48" t="e">
        <f>#REF!</f>
        <v>#REF!</v>
      </c>
      <c r="U13" s="30"/>
    </row>
    <row r="14" spans="1:21" ht="23.25" customHeight="1">
      <c r="A14" s="15"/>
      <c r="B14" s="14" t="s">
        <v>277</v>
      </c>
      <c r="C14" s="14"/>
      <c r="D14" s="101">
        <v>43</v>
      </c>
      <c r="E14" s="44">
        <v>38</v>
      </c>
      <c r="F14" s="44">
        <v>36</v>
      </c>
      <c r="G14" s="44">
        <v>32</v>
      </c>
      <c r="H14" s="225" t="e">
        <f>#REF!</f>
        <v>#REF!</v>
      </c>
      <c r="I14" s="101">
        <v>505</v>
      </c>
      <c r="J14" s="44">
        <v>492</v>
      </c>
      <c r="K14" s="44">
        <v>472</v>
      </c>
      <c r="L14" s="44"/>
      <c r="M14" s="44"/>
      <c r="N14" s="44">
        <v>440</v>
      </c>
      <c r="O14" s="225" t="e">
        <f>#REF!</f>
        <v>#REF!</v>
      </c>
      <c r="P14" s="44">
        <v>584225</v>
      </c>
      <c r="Q14" s="44">
        <v>610691</v>
      </c>
      <c r="R14" s="44">
        <v>606603</v>
      </c>
      <c r="S14" s="44">
        <v>570527</v>
      </c>
      <c r="T14" s="48" t="e">
        <f>#REF!</f>
        <v>#REF!</v>
      </c>
      <c r="U14" s="30"/>
    </row>
    <row r="15" spans="1:21" ht="23.25" customHeight="1">
      <c r="A15" s="15"/>
      <c r="B15" s="14" t="s">
        <v>278</v>
      </c>
      <c r="C15" s="14"/>
      <c r="D15" s="101">
        <v>53</v>
      </c>
      <c r="E15" s="44">
        <v>44</v>
      </c>
      <c r="F15" s="44">
        <v>44</v>
      </c>
      <c r="G15" s="44">
        <v>36</v>
      </c>
      <c r="H15" s="225" t="e">
        <f>#REF!</f>
        <v>#REF!</v>
      </c>
      <c r="I15" s="101">
        <v>1296</v>
      </c>
      <c r="J15" s="44">
        <v>1196</v>
      </c>
      <c r="K15" s="44">
        <v>1176</v>
      </c>
      <c r="L15" s="44"/>
      <c r="M15" s="44"/>
      <c r="N15" s="44">
        <v>1067</v>
      </c>
      <c r="O15" s="225" t="e">
        <f>#REF!</f>
        <v>#REF!</v>
      </c>
      <c r="P15" s="44">
        <v>2557497</v>
      </c>
      <c r="Q15" s="44">
        <v>2540191</v>
      </c>
      <c r="R15" s="44">
        <v>2359617</v>
      </c>
      <c r="S15" s="44">
        <v>2381703</v>
      </c>
      <c r="T15" s="48" t="e">
        <f>#REF!</f>
        <v>#REF!</v>
      </c>
      <c r="U15" s="30"/>
    </row>
    <row r="16" spans="1:21" ht="23.25" customHeight="1">
      <c r="A16" s="15"/>
      <c r="B16" s="14" t="s">
        <v>279</v>
      </c>
      <c r="C16" s="14"/>
      <c r="D16" s="101">
        <v>17</v>
      </c>
      <c r="E16" s="44">
        <v>13</v>
      </c>
      <c r="F16" s="44">
        <v>14</v>
      </c>
      <c r="G16" s="44">
        <v>10</v>
      </c>
      <c r="H16" s="225" t="e">
        <f>#REF!</f>
        <v>#REF!</v>
      </c>
      <c r="I16" s="101">
        <v>267</v>
      </c>
      <c r="J16" s="44">
        <v>227</v>
      </c>
      <c r="K16" s="44">
        <v>234</v>
      </c>
      <c r="L16" s="44"/>
      <c r="M16" s="44"/>
      <c r="N16" s="44">
        <v>184</v>
      </c>
      <c r="O16" s="225" t="e">
        <f>#REF!</f>
        <v>#REF!</v>
      </c>
      <c r="P16" s="44">
        <v>422196</v>
      </c>
      <c r="Q16" s="44">
        <v>401409</v>
      </c>
      <c r="R16" s="44">
        <v>377559</v>
      </c>
      <c r="S16" s="44">
        <v>311331</v>
      </c>
      <c r="T16" s="48" t="e">
        <f>#REF!</f>
        <v>#REF!</v>
      </c>
      <c r="U16" s="30"/>
    </row>
    <row r="17" spans="1:21" ht="23.25" customHeight="1">
      <c r="A17" s="15"/>
      <c r="B17" s="14" t="s">
        <v>280</v>
      </c>
      <c r="C17" s="14"/>
      <c r="D17" s="101">
        <v>32</v>
      </c>
      <c r="E17" s="44">
        <v>31</v>
      </c>
      <c r="F17" s="44">
        <v>29</v>
      </c>
      <c r="G17" s="44">
        <v>30</v>
      </c>
      <c r="H17" s="225" t="e">
        <f>#REF!</f>
        <v>#REF!</v>
      </c>
      <c r="I17" s="101">
        <v>336</v>
      </c>
      <c r="J17" s="44">
        <v>345</v>
      </c>
      <c r="K17" s="44">
        <v>277</v>
      </c>
      <c r="L17" s="44"/>
      <c r="M17" s="44"/>
      <c r="N17" s="44">
        <v>279</v>
      </c>
      <c r="O17" s="225" t="e">
        <f>#REF!</f>
        <v>#REF!</v>
      </c>
      <c r="P17" s="44">
        <v>354120</v>
      </c>
      <c r="Q17" s="44">
        <v>357348</v>
      </c>
      <c r="R17" s="44">
        <v>274198</v>
      </c>
      <c r="S17" s="44">
        <v>246651</v>
      </c>
      <c r="T17" s="48" t="e">
        <f>#REF!</f>
        <v>#REF!</v>
      </c>
      <c r="U17" s="30"/>
    </row>
    <row r="18" spans="1:21" ht="23.25" customHeight="1">
      <c r="A18" s="15"/>
      <c r="B18" s="14" t="s">
        <v>281</v>
      </c>
      <c r="C18" s="14"/>
      <c r="D18" s="101">
        <v>91</v>
      </c>
      <c r="E18" s="44">
        <v>76</v>
      </c>
      <c r="F18" s="44">
        <v>80</v>
      </c>
      <c r="G18" s="44">
        <v>74</v>
      </c>
      <c r="H18" s="225" t="e">
        <f>#REF!</f>
        <v>#REF!</v>
      </c>
      <c r="I18" s="101">
        <v>1660</v>
      </c>
      <c r="J18" s="44">
        <v>1542</v>
      </c>
      <c r="K18" s="44">
        <v>1580</v>
      </c>
      <c r="L18" s="44"/>
      <c r="M18" s="44"/>
      <c r="N18" s="44">
        <v>1837</v>
      </c>
      <c r="O18" s="225" t="e">
        <f>#REF!</f>
        <v>#REF!</v>
      </c>
      <c r="P18" s="44">
        <v>2542764</v>
      </c>
      <c r="Q18" s="44">
        <v>2149752</v>
      </c>
      <c r="R18" s="44">
        <v>2084280</v>
      </c>
      <c r="S18" s="44">
        <v>2222101</v>
      </c>
      <c r="T18" s="48" t="e">
        <f>#REF!</f>
        <v>#REF!</v>
      </c>
      <c r="U18" s="30"/>
    </row>
    <row r="19" spans="1:21" ht="23.25" customHeight="1">
      <c r="A19" s="15"/>
      <c r="B19" s="14" t="s">
        <v>282</v>
      </c>
      <c r="C19" s="14"/>
      <c r="D19" s="101">
        <v>55</v>
      </c>
      <c r="E19" s="44">
        <v>45</v>
      </c>
      <c r="F19" s="44">
        <v>46</v>
      </c>
      <c r="G19" s="44">
        <v>48</v>
      </c>
      <c r="H19" s="225" t="e">
        <f>#REF!</f>
        <v>#REF!</v>
      </c>
      <c r="I19" s="101">
        <v>712</v>
      </c>
      <c r="J19" s="44">
        <v>703</v>
      </c>
      <c r="K19" s="44">
        <v>801</v>
      </c>
      <c r="L19" s="44"/>
      <c r="M19" s="44"/>
      <c r="N19" s="44">
        <v>839</v>
      </c>
      <c r="O19" s="225" t="e">
        <f>#REF!</f>
        <v>#REF!</v>
      </c>
      <c r="P19" s="44">
        <v>1484331</v>
      </c>
      <c r="Q19" s="44">
        <v>1452945</v>
      </c>
      <c r="R19" s="44">
        <v>1476430</v>
      </c>
      <c r="S19" s="44">
        <v>1537247</v>
      </c>
      <c r="T19" s="48" t="e">
        <f>#REF!</f>
        <v>#REF!</v>
      </c>
      <c r="U19" s="30"/>
    </row>
    <row r="20" spans="1:21" ht="23.25" customHeight="1">
      <c r="A20" s="15"/>
      <c r="B20" s="14" t="s">
        <v>283</v>
      </c>
      <c r="C20" s="14"/>
      <c r="D20" s="101">
        <v>23</v>
      </c>
      <c r="E20" s="44">
        <v>22</v>
      </c>
      <c r="F20" s="44">
        <v>23</v>
      </c>
      <c r="G20" s="44">
        <v>22</v>
      </c>
      <c r="H20" s="225" t="e">
        <f>#REF!</f>
        <v>#REF!</v>
      </c>
      <c r="I20" s="101">
        <v>449</v>
      </c>
      <c r="J20" s="44">
        <v>423</v>
      </c>
      <c r="K20" s="44">
        <v>474</v>
      </c>
      <c r="L20" s="44"/>
      <c r="M20" s="44"/>
      <c r="N20" s="44">
        <v>449</v>
      </c>
      <c r="O20" s="225" t="e">
        <f>#REF!</f>
        <v>#REF!</v>
      </c>
      <c r="P20" s="44">
        <v>1122488</v>
      </c>
      <c r="Q20" s="44">
        <v>1142918</v>
      </c>
      <c r="R20" s="44">
        <v>1092359</v>
      </c>
      <c r="S20" s="44">
        <v>1120134</v>
      </c>
      <c r="T20" s="48" t="e">
        <f>#REF!</f>
        <v>#REF!</v>
      </c>
      <c r="U20" s="30"/>
    </row>
    <row r="21" spans="1:21" ht="23.25" customHeight="1">
      <c r="A21" s="15"/>
      <c r="B21" s="14" t="s">
        <v>284</v>
      </c>
      <c r="C21" s="14"/>
      <c r="D21" s="101">
        <v>26</v>
      </c>
      <c r="E21" s="44">
        <v>21</v>
      </c>
      <c r="F21" s="44">
        <v>24</v>
      </c>
      <c r="G21" s="44">
        <v>21</v>
      </c>
      <c r="H21" s="225" t="e">
        <f>#REF!</f>
        <v>#REF!</v>
      </c>
      <c r="I21" s="101">
        <v>485</v>
      </c>
      <c r="J21" s="44">
        <v>455</v>
      </c>
      <c r="K21" s="44">
        <v>472</v>
      </c>
      <c r="L21" s="44"/>
      <c r="M21" s="44"/>
      <c r="N21" s="44">
        <v>443</v>
      </c>
      <c r="O21" s="225" t="e">
        <f>#REF!</f>
        <v>#REF!</v>
      </c>
      <c r="P21" s="44">
        <v>561454</v>
      </c>
      <c r="Q21" s="44">
        <v>611624</v>
      </c>
      <c r="R21" s="44">
        <v>779283</v>
      </c>
      <c r="S21" s="44">
        <v>646580</v>
      </c>
      <c r="T21" s="48" t="e">
        <f>#REF!</f>
        <v>#REF!</v>
      </c>
      <c r="U21" s="30"/>
    </row>
    <row r="22" spans="1:21" ht="23.25" customHeight="1">
      <c r="A22" s="15"/>
      <c r="B22" s="14" t="s">
        <v>285</v>
      </c>
      <c r="C22" s="14"/>
      <c r="D22" s="101">
        <v>14</v>
      </c>
      <c r="E22" s="44">
        <v>13</v>
      </c>
      <c r="F22" s="44">
        <v>13</v>
      </c>
      <c r="G22" s="44">
        <v>13</v>
      </c>
      <c r="H22" s="225" t="e">
        <f>#REF!</f>
        <v>#REF!</v>
      </c>
      <c r="I22" s="101">
        <v>325</v>
      </c>
      <c r="J22" s="44">
        <v>308</v>
      </c>
      <c r="K22" s="44">
        <v>314</v>
      </c>
      <c r="L22" s="44"/>
      <c r="M22" s="44"/>
      <c r="N22" s="44">
        <v>322</v>
      </c>
      <c r="O22" s="225" t="e">
        <f>#REF!</f>
        <v>#REF!</v>
      </c>
      <c r="P22" s="44">
        <v>573636</v>
      </c>
      <c r="Q22" s="44">
        <v>608197</v>
      </c>
      <c r="R22" s="44">
        <v>697551</v>
      </c>
      <c r="S22" s="44">
        <v>761662</v>
      </c>
      <c r="T22" s="48" t="e">
        <f>#REF!</f>
        <v>#REF!</v>
      </c>
      <c r="U22" s="30"/>
    </row>
    <row r="23" spans="1:21" ht="23.25" customHeight="1">
      <c r="A23" s="15"/>
      <c r="B23" s="14" t="s">
        <v>286</v>
      </c>
      <c r="C23" s="14"/>
      <c r="D23" s="101">
        <v>29</v>
      </c>
      <c r="E23" s="44">
        <v>27</v>
      </c>
      <c r="F23" s="44">
        <v>28</v>
      </c>
      <c r="G23" s="44">
        <v>27</v>
      </c>
      <c r="H23" s="225" t="e">
        <f>#REF!</f>
        <v>#REF!</v>
      </c>
      <c r="I23" s="101">
        <v>689</v>
      </c>
      <c r="J23" s="44">
        <v>790</v>
      </c>
      <c r="K23" s="44">
        <v>831</v>
      </c>
      <c r="L23" s="44"/>
      <c r="M23" s="44"/>
      <c r="N23" s="44">
        <v>867</v>
      </c>
      <c r="O23" s="225" t="e">
        <f>#REF!</f>
        <v>#REF!</v>
      </c>
      <c r="P23" s="44">
        <v>1320370</v>
      </c>
      <c r="Q23" s="44">
        <v>1951503</v>
      </c>
      <c r="R23" s="44">
        <v>2016999</v>
      </c>
      <c r="S23" s="44">
        <v>2096980</v>
      </c>
      <c r="T23" s="48" t="e">
        <f>#REF!</f>
        <v>#REF!</v>
      </c>
      <c r="U23" s="30"/>
    </row>
    <row r="24" spans="1:21" ht="23.25" customHeight="1">
      <c r="A24" s="15"/>
      <c r="B24" s="14" t="s">
        <v>287</v>
      </c>
      <c r="C24" s="14"/>
      <c r="D24" s="101">
        <v>51</v>
      </c>
      <c r="E24" s="44">
        <v>49</v>
      </c>
      <c r="F24" s="44">
        <v>49</v>
      </c>
      <c r="G24" s="44">
        <v>45</v>
      </c>
      <c r="H24" s="225" t="e">
        <f>#REF!</f>
        <v>#REF!</v>
      </c>
      <c r="I24" s="101">
        <v>3759</v>
      </c>
      <c r="J24" s="44">
        <v>3871</v>
      </c>
      <c r="K24" s="44">
        <v>3904</v>
      </c>
      <c r="L24" s="44"/>
      <c r="M24" s="44"/>
      <c r="N24" s="44">
        <v>3840</v>
      </c>
      <c r="O24" s="225" t="e">
        <f>#REF!</f>
        <v>#REF!</v>
      </c>
      <c r="P24" s="44">
        <v>23048235</v>
      </c>
      <c r="Q24" s="44">
        <v>25119685</v>
      </c>
      <c r="R24" s="44">
        <v>28742100</v>
      </c>
      <c r="S24" s="44">
        <v>32642021</v>
      </c>
      <c r="T24" s="48" t="e">
        <f>#REF!</f>
        <v>#REF!</v>
      </c>
      <c r="U24" s="30"/>
    </row>
    <row r="25" spans="1:21" ht="23.25" customHeight="1">
      <c r="A25" s="15"/>
      <c r="B25" s="14" t="s">
        <v>288</v>
      </c>
      <c r="C25" s="14"/>
      <c r="D25" s="101">
        <v>18</v>
      </c>
      <c r="E25" s="44">
        <v>17</v>
      </c>
      <c r="F25" s="44">
        <v>18</v>
      </c>
      <c r="G25" s="44">
        <v>17</v>
      </c>
      <c r="H25" s="225" t="e">
        <f>#REF!</f>
        <v>#REF!</v>
      </c>
      <c r="I25" s="101">
        <v>287</v>
      </c>
      <c r="J25" s="44">
        <v>333</v>
      </c>
      <c r="K25" s="44">
        <v>303</v>
      </c>
      <c r="L25" s="44"/>
      <c r="M25" s="44"/>
      <c r="N25" s="44">
        <v>293</v>
      </c>
      <c r="O25" s="225" t="e">
        <f>#REF!</f>
        <v>#REF!</v>
      </c>
      <c r="P25" s="44">
        <v>463383</v>
      </c>
      <c r="Q25" s="44">
        <v>529355</v>
      </c>
      <c r="R25" s="44">
        <v>418830</v>
      </c>
      <c r="S25" s="44">
        <v>473605</v>
      </c>
      <c r="T25" s="48" t="e">
        <f>#REF!</f>
        <v>#REF!</v>
      </c>
      <c r="U25" s="30"/>
    </row>
    <row r="26" spans="1:21" ht="23.25" customHeight="1">
      <c r="A26" s="15"/>
      <c r="B26" s="14" t="s">
        <v>289</v>
      </c>
      <c r="C26" s="14"/>
      <c r="D26" s="101">
        <v>8</v>
      </c>
      <c r="E26" s="44">
        <v>8</v>
      </c>
      <c r="F26" s="44">
        <v>8</v>
      </c>
      <c r="G26" s="44">
        <v>9</v>
      </c>
      <c r="H26" s="225" t="e">
        <f>#REF!</f>
        <v>#REF!</v>
      </c>
      <c r="I26" s="101">
        <v>60</v>
      </c>
      <c r="J26" s="44">
        <v>66</v>
      </c>
      <c r="K26" s="44">
        <v>66</v>
      </c>
      <c r="L26" s="44"/>
      <c r="M26" s="44"/>
      <c r="N26" s="44">
        <v>68</v>
      </c>
      <c r="O26" s="225" t="e">
        <f>#REF!</f>
        <v>#REF!</v>
      </c>
      <c r="P26" s="44">
        <v>101500</v>
      </c>
      <c r="Q26" s="44">
        <v>101089</v>
      </c>
      <c r="R26" s="44">
        <v>76992</v>
      </c>
      <c r="S26" s="44">
        <v>93152</v>
      </c>
      <c r="T26" s="48" t="e">
        <f>#REF!</f>
        <v>#REF!</v>
      </c>
      <c r="U26" s="30"/>
    </row>
    <row r="27" spans="1:21" ht="23.25" customHeight="1">
      <c r="A27" s="15"/>
      <c r="B27" s="14" t="s">
        <v>290</v>
      </c>
      <c r="C27" s="14"/>
      <c r="D27" s="101">
        <v>10</v>
      </c>
      <c r="E27" s="44">
        <v>5</v>
      </c>
      <c r="F27" s="44">
        <v>6</v>
      </c>
      <c r="G27" s="44">
        <v>5</v>
      </c>
      <c r="H27" s="225" t="e">
        <f>#REF!</f>
        <v>#REF!</v>
      </c>
      <c r="I27" s="101">
        <v>78</v>
      </c>
      <c r="J27" s="44">
        <v>56</v>
      </c>
      <c r="K27" s="44">
        <v>47</v>
      </c>
      <c r="L27" s="44"/>
      <c r="M27" s="44"/>
      <c r="N27" s="44">
        <v>44</v>
      </c>
      <c r="O27" s="225" t="e">
        <f>#REF!</f>
        <v>#REF!</v>
      </c>
      <c r="P27" s="44">
        <v>47785</v>
      </c>
      <c r="Q27" s="44">
        <v>43079</v>
      </c>
      <c r="R27" s="44">
        <v>35749</v>
      </c>
      <c r="S27" s="44">
        <v>27483</v>
      </c>
      <c r="T27" s="48" t="e">
        <f>#REF!</f>
        <v>#REF!</v>
      </c>
      <c r="U27" s="30"/>
    </row>
    <row r="28" spans="1:21" ht="23.25" customHeight="1">
      <c r="A28" s="15"/>
      <c r="B28" s="14" t="s">
        <v>291</v>
      </c>
      <c r="C28" s="14"/>
      <c r="D28" s="101">
        <v>7</v>
      </c>
      <c r="E28" s="44">
        <v>6</v>
      </c>
      <c r="F28" s="44">
        <v>6</v>
      </c>
      <c r="G28" s="44">
        <v>6</v>
      </c>
      <c r="H28" s="225" t="e">
        <f>#REF!</f>
        <v>#REF!</v>
      </c>
      <c r="I28" s="101">
        <v>80</v>
      </c>
      <c r="J28" s="44">
        <v>75</v>
      </c>
      <c r="K28" s="44">
        <v>69</v>
      </c>
      <c r="L28" s="44"/>
      <c r="M28" s="44"/>
      <c r="N28" s="44">
        <v>69</v>
      </c>
      <c r="O28" s="225" t="e">
        <f>#REF!</f>
        <v>#REF!</v>
      </c>
      <c r="P28" s="44">
        <v>81017</v>
      </c>
      <c r="Q28" s="44">
        <v>90005</v>
      </c>
      <c r="R28" s="44">
        <v>88045</v>
      </c>
      <c r="S28" s="44">
        <v>77943</v>
      </c>
      <c r="T28" s="48" t="e">
        <f>#REF!</f>
        <v>#REF!</v>
      </c>
      <c r="U28" s="30"/>
    </row>
    <row r="29" spans="1:21" ht="23.25" customHeight="1">
      <c r="A29" s="15"/>
      <c r="B29" s="14" t="s">
        <v>292</v>
      </c>
      <c r="C29" s="14"/>
      <c r="D29" s="101">
        <v>30</v>
      </c>
      <c r="E29" s="44">
        <v>28</v>
      </c>
      <c r="F29" s="44">
        <v>28</v>
      </c>
      <c r="G29" s="44">
        <v>28</v>
      </c>
      <c r="H29" s="225" t="e">
        <f>#REF!</f>
        <v>#REF!</v>
      </c>
      <c r="I29" s="101">
        <v>637</v>
      </c>
      <c r="J29" s="44">
        <v>655</v>
      </c>
      <c r="K29" s="44">
        <v>701</v>
      </c>
      <c r="L29" s="44"/>
      <c r="M29" s="44"/>
      <c r="N29" s="44">
        <v>735</v>
      </c>
      <c r="O29" s="225" t="e">
        <f>#REF!</f>
        <v>#REF!</v>
      </c>
      <c r="P29" s="44">
        <v>891965</v>
      </c>
      <c r="Q29" s="44">
        <v>978253</v>
      </c>
      <c r="R29" s="44">
        <v>998243</v>
      </c>
      <c r="S29" s="44">
        <v>1082306</v>
      </c>
      <c r="T29" s="48" t="e">
        <f>#REF!</f>
        <v>#REF!</v>
      </c>
      <c r="U29" s="30"/>
    </row>
    <row r="30" spans="1:21" ht="23.25" customHeight="1">
      <c r="A30" s="15"/>
      <c r="B30" s="14" t="s">
        <v>293</v>
      </c>
      <c r="C30" s="14"/>
      <c r="D30" s="101">
        <v>12</v>
      </c>
      <c r="E30" s="44">
        <v>7</v>
      </c>
      <c r="F30" s="44">
        <v>9</v>
      </c>
      <c r="G30" s="44">
        <v>8</v>
      </c>
      <c r="H30" s="225" t="e">
        <f>#REF!</f>
        <v>#REF!</v>
      </c>
      <c r="I30" s="101">
        <v>133</v>
      </c>
      <c r="J30" s="44">
        <v>98</v>
      </c>
      <c r="K30" s="44">
        <v>105</v>
      </c>
      <c r="L30" s="44"/>
      <c r="M30" s="44"/>
      <c r="N30" s="44">
        <v>102</v>
      </c>
      <c r="O30" s="225" t="e">
        <f>#REF!</f>
        <v>#REF!</v>
      </c>
      <c r="P30" s="44">
        <v>192179</v>
      </c>
      <c r="Q30" s="44">
        <v>131969</v>
      </c>
      <c r="R30" s="44">
        <v>118914</v>
      </c>
      <c r="S30" s="44">
        <v>105822</v>
      </c>
      <c r="T30" s="48" t="e">
        <f>#REF!</f>
        <v>#REF!</v>
      </c>
      <c r="U30" s="30"/>
    </row>
    <row r="31" spans="1:21" ht="23.25" customHeight="1">
      <c r="A31" s="15"/>
      <c r="B31" s="14" t="s">
        <v>294</v>
      </c>
      <c r="C31" s="14"/>
      <c r="D31" s="101">
        <v>6</v>
      </c>
      <c r="E31" s="44">
        <v>6</v>
      </c>
      <c r="F31" s="44">
        <v>7</v>
      </c>
      <c r="G31" s="44">
        <v>7</v>
      </c>
      <c r="H31" s="225" t="e">
        <f>#REF!</f>
        <v>#REF!</v>
      </c>
      <c r="I31" s="101">
        <v>96</v>
      </c>
      <c r="J31" s="44">
        <v>99</v>
      </c>
      <c r="K31" s="44">
        <v>106</v>
      </c>
      <c r="L31" s="44"/>
      <c r="M31" s="44"/>
      <c r="N31" s="44">
        <v>112</v>
      </c>
      <c r="O31" s="225" t="e">
        <f>#REF!</f>
        <v>#REF!</v>
      </c>
      <c r="P31" s="44">
        <v>151878</v>
      </c>
      <c r="Q31" s="44">
        <v>163263</v>
      </c>
      <c r="R31" s="44">
        <v>153484</v>
      </c>
      <c r="S31" s="44">
        <v>151711</v>
      </c>
      <c r="T31" s="48" t="e">
        <f>#REF!</f>
        <v>#REF!</v>
      </c>
      <c r="U31" s="30"/>
    </row>
    <row r="32" spans="1:21" ht="12" customHeight="1">
      <c r="A32" s="71"/>
      <c r="B32" s="160"/>
      <c r="C32" s="134"/>
      <c r="D32" s="205"/>
      <c r="E32" s="206"/>
      <c r="F32" s="206"/>
      <c r="G32" s="206"/>
      <c r="H32" s="207"/>
      <c r="I32" s="205"/>
      <c r="J32" s="206"/>
      <c r="K32" s="206"/>
      <c r="L32" s="206"/>
      <c r="M32" s="206"/>
      <c r="N32" s="206"/>
      <c r="O32" s="207"/>
      <c r="P32" s="206"/>
      <c r="Q32" s="206"/>
      <c r="R32" s="206"/>
      <c r="S32" s="206"/>
      <c r="T32" s="206"/>
      <c r="U32" s="30"/>
    </row>
    <row r="33" ht="19.5" customHeight="1">
      <c r="B33" s="33"/>
    </row>
  </sheetData>
  <sheetProtection/>
  <mergeCells count="3">
    <mergeCell ref="B4:B5"/>
    <mergeCell ref="D4:H4"/>
    <mergeCell ref="P4:T4"/>
  </mergeCells>
  <printOptions/>
  <pageMargins left="0.7874015748031497" right="0.7874015748031497" top="0.8661417322834646" bottom="1.141732283464567" header="0.5118110236220472" footer="0.5118110236220472"/>
  <pageSetup fitToWidth="2" fitToHeight="1" horizontalDpi="600" verticalDpi="600" orientation="portrait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5" zoomScaleNormal="85" zoomScalePageLayoutView="0" workbookViewId="0" topLeftCell="A1">
      <pane xSplit="4" ySplit="5" topLeftCell="E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0.25" customHeight="1"/>
  <cols>
    <col min="1" max="1" width="2.3359375" style="10" customWidth="1"/>
    <col min="2" max="2" width="2.3359375" style="11" customWidth="1"/>
    <col min="3" max="3" width="13.335937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.99609375" style="7" customWidth="1"/>
    <col min="13" max="13" width="12.77734375" style="7" customWidth="1"/>
    <col min="14" max="14" width="6.6640625" style="7" customWidth="1"/>
    <col min="15" max="15" width="12.77734375" style="7" customWidth="1"/>
    <col min="16" max="17" width="6.6640625" style="7" customWidth="1"/>
    <col min="18" max="18" width="12.77734375" style="7" customWidth="1"/>
    <col min="19" max="20" width="6.6640625" style="7" customWidth="1"/>
    <col min="21" max="16384" width="10.6640625" style="9" customWidth="1"/>
  </cols>
  <sheetData>
    <row r="1" spans="1:20" s="4" customFormat="1" ht="21">
      <c r="A1" s="1"/>
      <c r="B1" s="2"/>
      <c r="C1" s="3"/>
      <c r="D1" s="3"/>
      <c r="E1" s="3"/>
      <c r="F1" s="3"/>
      <c r="G1" s="3"/>
      <c r="H1" s="3"/>
      <c r="I1" s="3" t="s">
        <v>374</v>
      </c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20.25" customHeight="1">
      <c r="A3" s="5"/>
      <c r="B3" s="6"/>
      <c r="S3" s="8" t="s">
        <v>61</v>
      </c>
    </row>
    <row r="4" spans="1:21" ht="23.25" customHeight="1">
      <c r="A4" s="241" t="s">
        <v>49</v>
      </c>
      <c r="B4" s="241"/>
      <c r="C4" s="241"/>
      <c r="D4" s="241"/>
      <c r="E4" s="76" t="s">
        <v>50</v>
      </c>
      <c r="F4" s="85"/>
      <c r="G4" s="68" t="s">
        <v>51</v>
      </c>
      <c r="H4" s="85"/>
      <c r="I4" s="68" t="s">
        <v>52</v>
      </c>
      <c r="J4" s="69"/>
      <c r="K4" s="85"/>
      <c r="L4" s="68"/>
      <c r="M4" s="68" t="s">
        <v>332</v>
      </c>
      <c r="N4" s="85"/>
      <c r="O4" s="68" t="s">
        <v>53</v>
      </c>
      <c r="P4" s="69"/>
      <c r="Q4" s="85"/>
      <c r="R4" s="68" t="s">
        <v>54</v>
      </c>
      <c r="S4" s="69"/>
      <c r="T4" s="68"/>
      <c r="U4" s="30"/>
    </row>
    <row r="5" spans="1:21" ht="23.25" customHeight="1">
      <c r="A5" s="242"/>
      <c r="B5" s="242"/>
      <c r="C5" s="242"/>
      <c r="D5" s="242"/>
      <c r="E5" s="80"/>
      <c r="F5" s="83" t="s">
        <v>1</v>
      </c>
      <c r="G5" s="81" t="s">
        <v>2</v>
      </c>
      <c r="H5" s="83" t="s">
        <v>1</v>
      </c>
      <c r="I5" s="81" t="s">
        <v>3</v>
      </c>
      <c r="J5" s="83" t="s">
        <v>1</v>
      </c>
      <c r="K5" s="83" t="s">
        <v>384</v>
      </c>
      <c r="L5" s="81"/>
      <c r="M5" s="81"/>
      <c r="N5" s="83" t="s">
        <v>1</v>
      </c>
      <c r="O5" s="81" t="s">
        <v>4</v>
      </c>
      <c r="P5" s="83" t="s">
        <v>1</v>
      </c>
      <c r="Q5" s="83" t="s">
        <v>385</v>
      </c>
      <c r="R5" s="81" t="s">
        <v>5</v>
      </c>
      <c r="S5" s="83" t="s">
        <v>1</v>
      </c>
      <c r="T5" s="84" t="s">
        <v>386</v>
      </c>
      <c r="U5" s="30"/>
    </row>
    <row r="6" spans="1:20" ht="10.5" customHeight="1">
      <c r="A6" s="5"/>
      <c r="B6" s="6"/>
      <c r="C6" s="12"/>
      <c r="D6" s="12"/>
      <c r="E6" s="128"/>
      <c r="F6" s="127"/>
      <c r="G6" s="127"/>
      <c r="H6" s="127"/>
      <c r="I6" s="127"/>
      <c r="J6" s="127"/>
      <c r="K6" s="127"/>
      <c r="L6" s="127"/>
      <c r="M6" s="127"/>
      <c r="N6" s="127"/>
      <c r="O6" s="216"/>
      <c r="P6" s="127"/>
      <c r="Q6" s="127"/>
      <c r="R6" s="127"/>
      <c r="S6" s="127"/>
      <c r="T6" s="127"/>
    </row>
    <row r="7" spans="1:20" ht="20.25" customHeight="1">
      <c r="A7" s="5"/>
      <c r="B7" s="236" t="s">
        <v>6</v>
      </c>
      <c r="C7" s="240"/>
      <c r="D7" s="65"/>
      <c r="E7" s="197">
        <f>SUM(E9:E10)</f>
        <v>457</v>
      </c>
      <c r="F7" s="219">
        <f>E7/E$7*100</f>
        <v>100</v>
      </c>
      <c r="G7" s="198">
        <f>SUM(G9:G10)</f>
        <v>12044</v>
      </c>
      <c r="H7" s="219">
        <f>G7/G$7*100</f>
        <v>100</v>
      </c>
      <c r="I7" s="198">
        <v>49984423</v>
      </c>
      <c r="J7" s="219">
        <v>100</v>
      </c>
      <c r="K7" s="220">
        <v>4150.151361673862</v>
      </c>
      <c r="L7" s="43"/>
      <c r="M7" s="198">
        <v>17007512</v>
      </c>
      <c r="N7" s="219">
        <v>100</v>
      </c>
      <c r="O7" s="198">
        <v>31897798</v>
      </c>
      <c r="P7" s="219">
        <v>100</v>
      </c>
      <c r="Q7" s="221">
        <v>63.81547707372754</v>
      </c>
      <c r="R7" s="198">
        <v>5387409</v>
      </c>
      <c r="S7" s="219">
        <v>100</v>
      </c>
      <c r="T7" s="221">
        <v>10.778175832898981</v>
      </c>
    </row>
    <row r="8" spans="1:20" ht="20.25" customHeight="1">
      <c r="A8" s="5"/>
      <c r="B8" s="6"/>
      <c r="C8" s="12"/>
      <c r="D8" s="12"/>
      <c r="E8" s="181"/>
      <c r="F8" s="222"/>
      <c r="G8" s="180"/>
      <c r="H8" s="222"/>
      <c r="I8" s="180"/>
      <c r="J8" s="222"/>
      <c r="K8" s="36"/>
      <c r="L8" s="36"/>
      <c r="M8" s="180"/>
      <c r="N8" s="222"/>
      <c r="O8" s="180"/>
      <c r="P8" s="222"/>
      <c r="Q8" s="221"/>
      <c r="R8" s="180"/>
      <c r="S8" s="222"/>
      <c r="T8" s="221"/>
    </row>
    <row r="9" spans="1:20" ht="20.25" customHeight="1">
      <c r="A9" s="5" t="s">
        <v>30</v>
      </c>
      <c r="B9" s="236" t="s">
        <v>7</v>
      </c>
      <c r="C9" s="240"/>
      <c r="D9" s="65"/>
      <c r="E9" s="197">
        <f>SUM(E20:E21,E26:E34)</f>
        <v>124</v>
      </c>
      <c r="F9" s="219">
        <f>E9/E$7*100</f>
        <v>27.13347921225383</v>
      </c>
      <c r="G9" s="198">
        <f>SUM(G20:G21,G26:G34)</f>
        <v>5271</v>
      </c>
      <c r="H9" s="219">
        <f>G9/G$7*100</f>
        <v>43.76453005645965</v>
      </c>
      <c r="I9" s="198">
        <v>37520259</v>
      </c>
      <c r="J9" s="219">
        <v>75.06390340846787</v>
      </c>
      <c r="K9" s="220">
        <v>7118.243027888446</v>
      </c>
      <c r="L9" s="36"/>
      <c r="M9" s="198">
        <v>10306508</v>
      </c>
      <c r="N9" s="219">
        <v>60.599739691496325</v>
      </c>
      <c r="O9" s="198">
        <v>26394221</v>
      </c>
      <c r="P9" s="219">
        <v>82.74621652566738</v>
      </c>
      <c r="Q9" s="221">
        <v>70.34658529409406</v>
      </c>
      <c r="R9" s="198">
        <v>3256863</v>
      </c>
      <c r="S9" s="219">
        <v>60.453234569716166</v>
      </c>
      <c r="T9" s="221">
        <v>8.680278566307338</v>
      </c>
    </row>
    <row r="10" spans="1:20" ht="20.25" customHeight="1">
      <c r="A10" s="5"/>
      <c r="B10" s="236" t="s">
        <v>8</v>
      </c>
      <c r="C10" s="240"/>
      <c r="D10" s="65"/>
      <c r="E10" s="197">
        <f>SUM(E12:E19,E22:E25,E35)</f>
        <v>333</v>
      </c>
      <c r="F10" s="219">
        <f>E10/E$7*100</f>
        <v>72.86652078774617</v>
      </c>
      <c r="G10" s="198">
        <f>SUM(G12:G19,G22:G25,G35)</f>
        <v>6773</v>
      </c>
      <c r="H10" s="219">
        <f>G10/G$7*100</f>
        <v>56.23546994354035</v>
      </c>
      <c r="I10" s="198">
        <v>12464164</v>
      </c>
      <c r="J10" s="219">
        <v>24.936096591532124</v>
      </c>
      <c r="K10" s="220">
        <v>1840.272257492987</v>
      </c>
      <c r="L10" s="36"/>
      <c r="M10" s="198">
        <v>6701004</v>
      </c>
      <c r="N10" s="219">
        <v>39.400260308503675</v>
      </c>
      <c r="O10" s="198">
        <v>5503577</v>
      </c>
      <c r="P10" s="219">
        <v>17.253783474332618</v>
      </c>
      <c r="Q10" s="221">
        <v>44.155203670298306</v>
      </c>
      <c r="R10" s="198">
        <v>2130546</v>
      </c>
      <c r="S10" s="219">
        <v>39.546765430283834</v>
      </c>
      <c r="T10" s="221">
        <v>17.093372648177606</v>
      </c>
    </row>
    <row r="11" spans="1:20" ht="20.25" customHeight="1">
      <c r="A11" s="5"/>
      <c r="B11" s="6"/>
      <c r="C11" s="12"/>
      <c r="D11" s="12"/>
      <c r="E11" s="181"/>
      <c r="F11" s="221"/>
      <c r="G11" s="180"/>
      <c r="H11" s="221"/>
      <c r="I11" s="180"/>
      <c r="J11" s="221"/>
      <c r="K11" s="43"/>
      <c r="L11" s="36"/>
      <c r="M11" s="180"/>
      <c r="N11" s="221"/>
      <c r="O11" s="180"/>
      <c r="P11" s="221"/>
      <c r="Q11" s="221"/>
      <c r="R11" s="180"/>
      <c r="S11" s="221"/>
      <c r="T11" s="221"/>
    </row>
    <row r="12" spans="1:20" ht="20.25" customHeight="1">
      <c r="A12" s="5"/>
      <c r="B12" s="164">
        <v>9</v>
      </c>
      <c r="C12" s="14" t="s">
        <v>31</v>
      </c>
      <c r="D12" s="14"/>
      <c r="E12" s="181">
        <v>77</v>
      </c>
      <c r="F12" s="219">
        <f aca="true" t="shared" si="0" ref="F12:H35">E12/E$7*100</f>
        <v>16.849015317286653</v>
      </c>
      <c r="G12" s="180">
        <v>1643</v>
      </c>
      <c r="H12" s="219">
        <f t="shared" si="0"/>
        <v>13.641647293258055</v>
      </c>
      <c r="I12" s="180">
        <v>2568216</v>
      </c>
      <c r="J12" s="219">
        <v>5.138032702708202</v>
      </c>
      <c r="K12" s="220">
        <v>1563.125989044431</v>
      </c>
      <c r="L12" s="36"/>
      <c r="M12" s="180">
        <v>1514747</v>
      </c>
      <c r="N12" s="219">
        <v>8.906340915708306</v>
      </c>
      <c r="O12" s="180">
        <v>1005873</v>
      </c>
      <c r="P12" s="219">
        <v>3.1534245718152705</v>
      </c>
      <c r="Q12" s="221">
        <v>39.166214991262414</v>
      </c>
      <c r="R12" s="180">
        <v>386531</v>
      </c>
      <c r="S12" s="219">
        <v>7.174710514831897</v>
      </c>
      <c r="T12" s="221">
        <v>15.050564282755033</v>
      </c>
    </row>
    <row r="13" spans="1:20" ht="20.25" customHeight="1">
      <c r="A13" s="5"/>
      <c r="B13" s="164">
        <v>10</v>
      </c>
      <c r="C13" s="14" t="s">
        <v>32</v>
      </c>
      <c r="D13" s="14"/>
      <c r="E13" s="181">
        <v>3</v>
      </c>
      <c r="F13" s="219">
        <f t="shared" si="0"/>
        <v>0.6564551422319475</v>
      </c>
      <c r="G13" s="180">
        <v>310</v>
      </c>
      <c r="H13" s="219">
        <f t="shared" si="0"/>
        <v>2.5738957157090665</v>
      </c>
      <c r="I13" s="180">
        <v>2008447</v>
      </c>
      <c r="J13" s="219">
        <v>4.018145813146628</v>
      </c>
      <c r="K13" s="220">
        <v>6478.86129032258</v>
      </c>
      <c r="L13" s="36"/>
      <c r="M13" s="180">
        <v>1097803</v>
      </c>
      <c r="N13" s="219">
        <v>6.454812438174379</v>
      </c>
      <c r="O13" s="180">
        <v>868663</v>
      </c>
      <c r="P13" s="219">
        <v>2.723269487128861</v>
      </c>
      <c r="Q13" s="221">
        <v>43.25048159100041</v>
      </c>
      <c r="R13" s="180">
        <v>163326</v>
      </c>
      <c r="S13" s="219">
        <v>3.0316242928650863</v>
      </c>
      <c r="T13" s="221">
        <v>8.131954689369449</v>
      </c>
    </row>
    <row r="14" spans="1:20" ht="20.25" customHeight="1">
      <c r="A14" s="5"/>
      <c r="B14" s="164">
        <v>11</v>
      </c>
      <c r="C14" s="14" t="s">
        <v>33</v>
      </c>
      <c r="D14" s="14"/>
      <c r="E14" s="181">
        <v>10</v>
      </c>
      <c r="F14" s="219">
        <f t="shared" si="0"/>
        <v>2.1881838074398248</v>
      </c>
      <c r="G14" s="180">
        <v>350</v>
      </c>
      <c r="H14" s="219">
        <f t="shared" si="0"/>
        <v>2.9060112919295915</v>
      </c>
      <c r="I14" s="180">
        <v>730004</v>
      </c>
      <c r="J14" s="219">
        <v>1.4604629926407273</v>
      </c>
      <c r="K14" s="220">
        <v>2085.7257142857143</v>
      </c>
      <c r="L14" s="36"/>
      <c r="M14" s="180">
        <v>375775</v>
      </c>
      <c r="N14" s="219">
        <v>2.209464852942629</v>
      </c>
      <c r="O14" s="180">
        <v>338752</v>
      </c>
      <c r="P14" s="219">
        <v>1.0619918026943427</v>
      </c>
      <c r="Q14" s="221">
        <v>46.40412929244223</v>
      </c>
      <c r="R14" s="180">
        <v>137260</v>
      </c>
      <c r="S14" s="219">
        <v>2.5477924545918085</v>
      </c>
      <c r="T14" s="221">
        <v>18.80263669788111</v>
      </c>
    </row>
    <row r="15" spans="1:20" ht="20.25" customHeight="1">
      <c r="A15" s="5"/>
      <c r="B15" s="164">
        <v>12</v>
      </c>
      <c r="C15" s="14" t="s">
        <v>34</v>
      </c>
      <c r="D15" s="14"/>
      <c r="E15" s="181">
        <v>33</v>
      </c>
      <c r="F15" s="219">
        <f t="shared" si="0"/>
        <v>7.2210065645514225</v>
      </c>
      <c r="G15" s="180">
        <v>780</v>
      </c>
      <c r="H15" s="219">
        <f t="shared" si="0"/>
        <v>6.476253736300233</v>
      </c>
      <c r="I15" s="180">
        <v>492406</v>
      </c>
      <c r="J15" s="219">
        <v>0.9851189039433346</v>
      </c>
      <c r="K15" s="220">
        <v>631.2897435897436</v>
      </c>
      <c r="L15" s="36"/>
      <c r="M15" s="180">
        <v>164740</v>
      </c>
      <c r="N15" s="219">
        <v>0.9686308026711962</v>
      </c>
      <c r="O15" s="180">
        <v>312522</v>
      </c>
      <c r="P15" s="219">
        <v>0.9797604210798502</v>
      </c>
      <c r="Q15" s="221">
        <v>63.46835741237922</v>
      </c>
      <c r="R15" s="180">
        <v>182656</v>
      </c>
      <c r="S15" s="219">
        <v>3.390423856811317</v>
      </c>
      <c r="T15" s="221">
        <v>37.094592673525504</v>
      </c>
    </row>
    <row r="16" spans="1:20" ht="20.25" customHeight="1">
      <c r="A16" s="5"/>
      <c r="B16" s="164">
        <v>13</v>
      </c>
      <c r="C16" s="14" t="s">
        <v>35</v>
      </c>
      <c r="D16" s="14"/>
      <c r="E16" s="181">
        <v>46</v>
      </c>
      <c r="F16" s="219">
        <f t="shared" si="0"/>
        <v>10.065645514223196</v>
      </c>
      <c r="G16" s="180">
        <v>692</v>
      </c>
      <c r="H16" s="219">
        <f t="shared" si="0"/>
        <v>5.745599468615078</v>
      </c>
      <c r="I16" s="180">
        <v>1509627</v>
      </c>
      <c r="J16" s="219">
        <v>3.0201949115227356</v>
      </c>
      <c r="K16" s="220">
        <v>2181.541907514451</v>
      </c>
      <c r="L16" s="36"/>
      <c r="M16" s="180">
        <v>912870</v>
      </c>
      <c r="N16" s="219">
        <v>5.367451747204412</v>
      </c>
      <c r="O16" s="180">
        <v>569136</v>
      </c>
      <c r="P16" s="219">
        <v>1.7842485553391492</v>
      </c>
      <c r="Q16" s="221">
        <v>37.70043858516044</v>
      </c>
      <c r="R16" s="180">
        <v>237990</v>
      </c>
      <c r="S16" s="219">
        <v>4.417522411979488</v>
      </c>
      <c r="T16" s="221">
        <v>15.764821376406225</v>
      </c>
    </row>
    <row r="17" spans="1:20" ht="20.25" customHeight="1">
      <c r="A17" s="5"/>
      <c r="B17" s="164">
        <v>14</v>
      </c>
      <c r="C17" s="14" t="s">
        <v>36</v>
      </c>
      <c r="D17" s="14"/>
      <c r="E17" s="181">
        <v>77</v>
      </c>
      <c r="F17" s="219">
        <f t="shared" si="0"/>
        <v>16.849015317286653</v>
      </c>
      <c r="G17" s="180">
        <v>1075</v>
      </c>
      <c r="H17" s="219">
        <f t="shared" si="0"/>
        <v>8.925606110926603</v>
      </c>
      <c r="I17" s="180">
        <v>1345822</v>
      </c>
      <c r="J17" s="219">
        <v>2.692482816096527</v>
      </c>
      <c r="K17" s="220">
        <v>1251.927441860465</v>
      </c>
      <c r="L17" s="36"/>
      <c r="M17" s="180">
        <v>764080</v>
      </c>
      <c r="N17" s="219">
        <v>4.492603033294935</v>
      </c>
      <c r="O17" s="180">
        <v>554175</v>
      </c>
      <c r="P17" s="219">
        <v>1.737345631193727</v>
      </c>
      <c r="Q17" s="221">
        <v>41.17743654064208</v>
      </c>
      <c r="R17" s="180">
        <v>300586</v>
      </c>
      <c r="S17" s="219">
        <v>5.579416747456895</v>
      </c>
      <c r="T17" s="221">
        <v>22.334751549610573</v>
      </c>
    </row>
    <row r="18" spans="1:20" ht="20.25" customHeight="1">
      <c r="A18" s="5"/>
      <c r="B18" s="164">
        <v>15</v>
      </c>
      <c r="C18" s="14" t="s">
        <v>37</v>
      </c>
      <c r="D18" s="14"/>
      <c r="E18" s="181">
        <v>9</v>
      </c>
      <c r="F18" s="219">
        <f t="shared" si="0"/>
        <v>1.9693654266958425</v>
      </c>
      <c r="G18" s="180">
        <v>360</v>
      </c>
      <c r="H18" s="219">
        <f t="shared" si="0"/>
        <v>2.9890401859847224</v>
      </c>
      <c r="I18" s="180">
        <v>935162</v>
      </c>
      <c r="J18" s="219">
        <v>1.8709068623238883</v>
      </c>
      <c r="K18" s="220">
        <v>2597.6722222222224</v>
      </c>
      <c r="L18" s="36"/>
      <c r="M18" s="180">
        <v>734613</v>
      </c>
      <c r="N18" s="219">
        <v>4.319344299154397</v>
      </c>
      <c r="O18" s="180">
        <v>194044</v>
      </c>
      <c r="P18" s="219">
        <v>0.6083303932139768</v>
      </c>
      <c r="Q18" s="221">
        <v>20.74977383597708</v>
      </c>
      <c r="R18" s="180">
        <v>149772</v>
      </c>
      <c r="S18" s="219">
        <v>2.780037676738484</v>
      </c>
      <c r="T18" s="221">
        <v>16.015620822916244</v>
      </c>
    </row>
    <row r="19" spans="1:20" ht="20.25" customHeight="1">
      <c r="A19" s="5"/>
      <c r="B19" s="164">
        <v>16</v>
      </c>
      <c r="C19" s="14" t="s">
        <v>389</v>
      </c>
      <c r="D19" s="14"/>
      <c r="E19" s="181">
        <v>34</v>
      </c>
      <c r="F19" s="219">
        <f t="shared" si="0"/>
        <v>7.439824945295405</v>
      </c>
      <c r="G19" s="180">
        <v>823</v>
      </c>
      <c r="H19" s="219">
        <f t="shared" si="0"/>
        <v>6.833277980737297</v>
      </c>
      <c r="I19" s="180">
        <v>1081767</v>
      </c>
      <c r="J19" s="219">
        <v>2.1642082374342904</v>
      </c>
      <c r="K19" s="220">
        <v>1314.419198055893</v>
      </c>
      <c r="L19" s="36"/>
      <c r="M19" s="180">
        <v>368702</v>
      </c>
      <c r="N19" s="219">
        <v>2.1678773473745014</v>
      </c>
      <c r="O19" s="180">
        <v>681485</v>
      </c>
      <c r="P19" s="219">
        <v>2.1364640907187384</v>
      </c>
      <c r="Q19" s="221">
        <v>62.99739222956514</v>
      </c>
      <c r="R19" s="180">
        <v>336908</v>
      </c>
      <c r="S19" s="219">
        <v>6.253618390584416</v>
      </c>
      <c r="T19" s="221">
        <v>31.144229764819965</v>
      </c>
    </row>
    <row r="20" spans="1:20" ht="20.25" customHeight="1">
      <c r="A20" s="5" t="s">
        <v>30</v>
      </c>
      <c r="B20" s="164">
        <v>17</v>
      </c>
      <c r="C20" s="14" t="s">
        <v>38</v>
      </c>
      <c r="D20" s="14"/>
      <c r="E20" s="181">
        <v>20</v>
      </c>
      <c r="F20" s="219">
        <f t="shared" si="0"/>
        <v>4.3763676148796495</v>
      </c>
      <c r="G20" s="180">
        <v>3534</v>
      </c>
      <c r="H20" s="219">
        <f t="shared" si="0"/>
        <v>29.34241115908336</v>
      </c>
      <c r="I20" s="180">
        <v>33945561</v>
      </c>
      <c r="J20" s="219">
        <v>67.91227939152164</v>
      </c>
      <c r="K20" s="220">
        <v>9605.421901528014</v>
      </c>
      <c r="L20" s="36"/>
      <c r="M20" s="180">
        <v>8398113</v>
      </c>
      <c r="N20" s="219">
        <v>49.37884506563923</v>
      </c>
      <c r="O20" s="180">
        <v>24792426</v>
      </c>
      <c r="P20" s="219">
        <v>77.7245689498692</v>
      </c>
      <c r="Q20" s="221">
        <v>73.03584112220152</v>
      </c>
      <c r="R20" s="180">
        <v>2494698</v>
      </c>
      <c r="S20" s="219">
        <v>46.30608145771</v>
      </c>
      <c r="T20" s="221">
        <v>7.349114071203595</v>
      </c>
    </row>
    <row r="21" spans="1:20" ht="20.25" customHeight="1">
      <c r="A21" s="5" t="s">
        <v>30</v>
      </c>
      <c r="B21" s="164">
        <v>18</v>
      </c>
      <c r="C21" s="14" t="s">
        <v>39</v>
      </c>
      <c r="D21" s="14"/>
      <c r="E21" s="181">
        <v>2</v>
      </c>
      <c r="F21" s="219">
        <f t="shared" si="0"/>
        <v>0.437636761487965</v>
      </c>
      <c r="G21" s="36">
        <v>12</v>
      </c>
      <c r="H21" s="219">
        <f t="shared" si="0"/>
        <v>0.09963467286615742</v>
      </c>
      <c r="I21" s="209" t="s">
        <v>430</v>
      </c>
      <c r="J21" s="219" t="s">
        <v>430</v>
      </c>
      <c r="K21" s="220" t="s">
        <v>430</v>
      </c>
      <c r="L21" s="36"/>
      <c r="M21" s="180" t="s">
        <v>430</v>
      </c>
      <c r="N21" s="219" t="s">
        <v>430</v>
      </c>
      <c r="O21" s="180" t="s">
        <v>430</v>
      </c>
      <c r="P21" s="219" t="s">
        <v>430</v>
      </c>
      <c r="Q21" s="221" t="s">
        <v>430</v>
      </c>
      <c r="R21" s="180" t="s">
        <v>430</v>
      </c>
      <c r="S21" s="219" t="s">
        <v>430</v>
      </c>
      <c r="T21" s="221" t="s">
        <v>430</v>
      </c>
    </row>
    <row r="22" spans="1:20" ht="20.25" customHeight="1">
      <c r="A22" s="5"/>
      <c r="B22" s="164">
        <v>19</v>
      </c>
      <c r="C22" s="14" t="s">
        <v>40</v>
      </c>
      <c r="D22" s="14"/>
      <c r="E22" s="181">
        <v>12</v>
      </c>
      <c r="F22" s="219">
        <f t="shared" si="0"/>
        <v>2.62582056892779</v>
      </c>
      <c r="G22" s="180">
        <v>287</v>
      </c>
      <c r="H22" s="219">
        <f t="shared" si="0"/>
        <v>2.382929259382265</v>
      </c>
      <c r="I22" s="180">
        <v>1041900</v>
      </c>
      <c r="J22" s="219">
        <v>2.0844493893627623</v>
      </c>
      <c r="K22" s="220">
        <v>3630.3135888501743</v>
      </c>
      <c r="L22" s="36"/>
      <c r="M22" s="180">
        <v>361238</v>
      </c>
      <c r="N22" s="219">
        <v>2.1239908576868856</v>
      </c>
      <c r="O22" s="180">
        <v>650650</v>
      </c>
      <c r="P22" s="219">
        <v>2.039795975885232</v>
      </c>
      <c r="Q22" s="221">
        <v>62.448411555811504</v>
      </c>
      <c r="R22" s="180">
        <v>97185</v>
      </c>
      <c r="S22" s="219">
        <v>1.8039283818993508</v>
      </c>
      <c r="T22" s="221">
        <v>9.3276706017852</v>
      </c>
    </row>
    <row r="23" spans="1:20" s="214" customFormat="1" ht="20.25" customHeight="1">
      <c r="A23" s="51"/>
      <c r="B23" s="210">
        <v>20</v>
      </c>
      <c r="C23" s="211" t="s">
        <v>41</v>
      </c>
      <c r="D23" s="211"/>
      <c r="E23" s="223">
        <v>3</v>
      </c>
      <c r="F23" s="219">
        <f t="shared" si="0"/>
        <v>0.6564551422319475</v>
      </c>
      <c r="G23" s="213">
        <v>77</v>
      </c>
      <c r="H23" s="219">
        <f t="shared" si="0"/>
        <v>0.6393224842245101</v>
      </c>
      <c r="I23" s="212" t="s">
        <v>430</v>
      </c>
      <c r="J23" s="219" t="s">
        <v>430</v>
      </c>
      <c r="K23" s="220" t="s">
        <v>430</v>
      </c>
      <c r="L23" s="224"/>
      <c r="M23" s="213" t="s">
        <v>430</v>
      </c>
      <c r="N23" s="219" t="s">
        <v>430</v>
      </c>
      <c r="O23" s="213" t="s">
        <v>430</v>
      </c>
      <c r="P23" s="219" t="s">
        <v>430</v>
      </c>
      <c r="Q23" s="221" t="s">
        <v>430</v>
      </c>
      <c r="R23" s="213" t="s">
        <v>430</v>
      </c>
      <c r="S23" s="219" t="s">
        <v>430</v>
      </c>
      <c r="T23" s="221" t="s">
        <v>430</v>
      </c>
    </row>
    <row r="24" spans="1:20" ht="20.25" customHeight="1">
      <c r="A24" s="5"/>
      <c r="B24" s="164">
        <v>21</v>
      </c>
      <c r="C24" s="14" t="s">
        <v>445</v>
      </c>
      <c r="D24" s="14"/>
      <c r="E24" s="181">
        <v>2</v>
      </c>
      <c r="F24" s="219">
        <f t="shared" si="0"/>
        <v>0.437636761487965</v>
      </c>
      <c r="G24" s="36">
        <v>27</v>
      </c>
      <c r="H24" s="219">
        <f t="shared" si="0"/>
        <v>0.2241780139488542</v>
      </c>
      <c r="I24" s="209" t="s">
        <v>486</v>
      </c>
      <c r="J24" s="219" t="s">
        <v>430</v>
      </c>
      <c r="K24" s="220" t="s">
        <v>430</v>
      </c>
      <c r="L24" s="36"/>
      <c r="M24" s="180" t="s">
        <v>430</v>
      </c>
      <c r="N24" s="219" t="s">
        <v>430</v>
      </c>
      <c r="O24" s="180" t="s">
        <v>430</v>
      </c>
      <c r="P24" s="219" t="s">
        <v>430</v>
      </c>
      <c r="Q24" s="221" t="s">
        <v>430</v>
      </c>
      <c r="R24" s="180" t="s">
        <v>430</v>
      </c>
      <c r="S24" s="219" t="s">
        <v>430</v>
      </c>
      <c r="T24" s="221" t="s">
        <v>430</v>
      </c>
    </row>
    <row r="25" spans="1:20" ht="20.25" customHeight="1">
      <c r="A25" s="5"/>
      <c r="B25" s="164">
        <v>22</v>
      </c>
      <c r="C25" s="14" t="s">
        <v>42</v>
      </c>
      <c r="D25" s="14"/>
      <c r="E25" s="181">
        <v>12</v>
      </c>
      <c r="F25" s="219">
        <f t="shared" si="0"/>
        <v>2.62582056892779</v>
      </c>
      <c r="G25" s="180">
        <v>211</v>
      </c>
      <c r="H25" s="219">
        <f t="shared" si="0"/>
        <v>1.7519096645632681</v>
      </c>
      <c r="I25" s="180">
        <v>471961</v>
      </c>
      <c r="J25" s="219">
        <v>0.94421616110283</v>
      </c>
      <c r="K25" s="220">
        <v>2236.781990521327</v>
      </c>
      <c r="L25" s="36"/>
      <c r="M25" s="180">
        <v>294813</v>
      </c>
      <c r="N25" s="219">
        <v>1.7334281463391</v>
      </c>
      <c r="O25" s="180">
        <v>169012</v>
      </c>
      <c r="P25" s="219">
        <v>0.5298547567452776</v>
      </c>
      <c r="Q25" s="221">
        <v>35.810586044185854</v>
      </c>
      <c r="R25" s="180">
        <v>81679</v>
      </c>
      <c r="S25" s="219">
        <v>1.5161091352076665</v>
      </c>
      <c r="T25" s="221">
        <v>17.306302851294916</v>
      </c>
    </row>
    <row r="26" spans="1:20" ht="20.25" customHeight="1">
      <c r="A26" s="5" t="s">
        <v>30</v>
      </c>
      <c r="B26" s="164">
        <v>23</v>
      </c>
      <c r="C26" s="14" t="s">
        <v>43</v>
      </c>
      <c r="D26" s="14"/>
      <c r="E26" s="181">
        <v>4</v>
      </c>
      <c r="F26" s="219">
        <f t="shared" si="0"/>
        <v>0.87527352297593</v>
      </c>
      <c r="G26" s="180">
        <v>97</v>
      </c>
      <c r="H26" s="219">
        <f t="shared" si="0"/>
        <v>0.8053802723347724</v>
      </c>
      <c r="I26" s="180">
        <v>296150</v>
      </c>
      <c r="J26" s="219">
        <v>0.5924845826468778</v>
      </c>
      <c r="K26" s="220">
        <v>3053.092783505155</v>
      </c>
      <c r="L26" s="36"/>
      <c r="M26" s="180">
        <v>245146</v>
      </c>
      <c r="N26" s="219">
        <v>1.441398365616323</v>
      </c>
      <c r="O26" s="180">
        <v>49289</v>
      </c>
      <c r="P26" s="219">
        <v>0.15452163813941014</v>
      </c>
      <c r="Q26" s="221">
        <v>16.643255107209185</v>
      </c>
      <c r="R26" s="180">
        <v>45983</v>
      </c>
      <c r="S26" s="219">
        <v>0.8535271779068565</v>
      </c>
      <c r="T26" s="221">
        <v>15.52692892115482</v>
      </c>
    </row>
    <row r="27" spans="1:20" ht="20.25" customHeight="1">
      <c r="A27" s="5" t="s">
        <v>30</v>
      </c>
      <c r="B27" s="164">
        <v>24</v>
      </c>
      <c r="C27" s="14" t="s">
        <v>44</v>
      </c>
      <c r="D27" s="14"/>
      <c r="E27" s="181" t="s">
        <v>483</v>
      </c>
      <c r="F27" s="219" t="s">
        <v>483</v>
      </c>
      <c r="G27" s="180" t="s">
        <v>483</v>
      </c>
      <c r="H27" s="219" t="s">
        <v>483</v>
      </c>
      <c r="I27" s="180" t="s">
        <v>483</v>
      </c>
      <c r="J27" s="219" t="s">
        <v>483</v>
      </c>
      <c r="K27" s="220" t="s">
        <v>483</v>
      </c>
      <c r="L27" s="36"/>
      <c r="M27" s="180" t="s">
        <v>483</v>
      </c>
      <c r="N27" s="219" t="s">
        <v>483</v>
      </c>
      <c r="O27" s="180" t="s">
        <v>483</v>
      </c>
      <c r="P27" s="219" t="s">
        <v>484</v>
      </c>
      <c r="Q27" s="221" t="s">
        <v>485</v>
      </c>
      <c r="R27" s="180" t="s">
        <v>483</v>
      </c>
      <c r="S27" s="219" t="s">
        <v>483</v>
      </c>
      <c r="T27" s="221" t="s">
        <v>483</v>
      </c>
    </row>
    <row r="28" spans="1:20" ht="20.25" customHeight="1">
      <c r="A28" s="5" t="s">
        <v>30</v>
      </c>
      <c r="B28" s="164">
        <v>25</v>
      </c>
      <c r="C28" s="14" t="s">
        <v>45</v>
      </c>
      <c r="D28" s="14"/>
      <c r="E28" s="181">
        <v>44</v>
      </c>
      <c r="F28" s="219">
        <f t="shared" si="0"/>
        <v>9.62800875273523</v>
      </c>
      <c r="G28" s="180">
        <v>574</v>
      </c>
      <c r="H28" s="219">
        <f t="shared" si="0"/>
        <v>4.76585851876453</v>
      </c>
      <c r="I28" s="180">
        <v>1119200</v>
      </c>
      <c r="J28" s="219">
        <v>2.239097568456477</v>
      </c>
      <c r="K28" s="220">
        <v>1949.8257839721255</v>
      </c>
      <c r="L28" s="36"/>
      <c r="M28" s="180">
        <v>573486</v>
      </c>
      <c r="N28" s="219">
        <v>3.3719570505080343</v>
      </c>
      <c r="O28" s="180">
        <v>520103</v>
      </c>
      <c r="P28" s="219">
        <v>1.6305294804362356</v>
      </c>
      <c r="Q28" s="221">
        <v>46.470961401000714</v>
      </c>
      <c r="R28" s="180">
        <v>203517</v>
      </c>
      <c r="S28" s="219">
        <v>3.7776415341771896</v>
      </c>
      <c r="T28" s="221">
        <v>18.18414939242316</v>
      </c>
    </row>
    <row r="29" spans="1:20" ht="20.25" customHeight="1">
      <c r="A29" s="5" t="s">
        <v>30</v>
      </c>
      <c r="B29" s="164">
        <v>26</v>
      </c>
      <c r="C29" s="14" t="s">
        <v>46</v>
      </c>
      <c r="D29" s="14"/>
      <c r="E29" s="181">
        <v>38</v>
      </c>
      <c r="F29" s="219">
        <f t="shared" si="0"/>
        <v>8.315098468271334</v>
      </c>
      <c r="G29" s="180">
        <v>775</v>
      </c>
      <c r="H29" s="219">
        <f t="shared" si="0"/>
        <v>6.434739289272668</v>
      </c>
      <c r="I29" s="180">
        <v>1764463</v>
      </c>
      <c r="J29" s="219">
        <v>3.5300257442203544</v>
      </c>
      <c r="K29" s="220">
        <v>2276.726451612903</v>
      </c>
      <c r="L29" s="36"/>
      <c r="M29" s="180">
        <v>919633</v>
      </c>
      <c r="N29" s="219">
        <v>5.407216528790337</v>
      </c>
      <c r="O29" s="180">
        <v>818350</v>
      </c>
      <c r="P29" s="219">
        <v>2.5655375960434634</v>
      </c>
      <c r="Q29" s="221">
        <v>46.379550038737</v>
      </c>
      <c r="R29" s="180">
        <v>399630</v>
      </c>
      <c r="S29" s="219">
        <v>7.417851512665921</v>
      </c>
      <c r="T29" s="221">
        <v>22.648817232211726</v>
      </c>
    </row>
    <row r="30" spans="1:20" ht="20.25" customHeight="1">
      <c r="A30" s="5" t="s">
        <v>30</v>
      </c>
      <c r="B30" s="164">
        <v>27</v>
      </c>
      <c r="C30" s="14" t="s">
        <v>47</v>
      </c>
      <c r="D30" s="14"/>
      <c r="E30" s="181">
        <v>3</v>
      </c>
      <c r="F30" s="219">
        <f t="shared" si="0"/>
        <v>0.6564551422319475</v>
      </c>
      <c r="G30" s="180">
        <v>51</v>
      </c>
      <c r="H30" s="219">
        <f t="shared" si="0"/>
        <v>0.42344735968116903</v>
      </c>
      <c r="I30" s="180">
        <v>74201</v>
      </c>
      <c r="J30" s="219">
        <v>0.14844824756704703</v>
      </c>
      <c r="K30" s="220">
        <v>1454.921568627451</v>
      </c>
      <c r="L30" s="36"/>
      <c r="M30" s="180">
        <v>31668</v>
      </c>
      <c r="N30" s="219">
        <v>0.18620007441417652</v>
      </c>
      <c r="O30" s="180">
        <v>40508</v>
      </c>
      <c r="P30" s="219">
        <v>0.12699309212504262</v>
      </c>
      <c r="Q30" s="221">
        <v>54.59225616905432</v>
      </c>
      <c r="R30" s="180">
        <v>24531</v>
      </c>
      <c r="S30" s="219">
        <v>0.45533947765985466</v>
      </c>
      <c r="T30" s="221">
        <v>33.06020134499535</v>
      </c>
    </row>
    <row r="31" spans="1:20" ht="20.25" customHeight="1">
      <c r="A31" s="5" t="s">
        <v>30</v>
      </c>
      <c r="B31" s="164">
        <v>28</v>
      </c>
      <c r="C31" s="14" t="s">
        <v>390</v>
      </c>
      <c r="D31" s="14"/>
      <c r="E31" s="181">
        <v>1</v>
      </c>
      <c r="F31" s="219">
        <f t="shared" si="0"/>
        <v>0.2188183807439825</v>
      </c>
      <c r="G31" s="36">
        <v>26</v>
      </c>
      <c r="H31" s="219">
        <f t="shared" si="0"/>
        <v>0.2158751245433411</v>
      </c>
      <c r="I31" s="180" t="s">
        <v>430</v>
      </c>
      <c r="J31" s="219" t="s">
        <v>430</v>
      </c>
      <c r="K31" s="220" t="s">
        <v>430</v>
      </c>
      <c r="L31" s="36"/>
      <c r="M31" s="180" t="s">
        <v>430</v>
      </c>
      <c r="N31" s="219" t="s">
        <v>430</v>
      </c>
      <c r="O31" s="180" t="s">
        <v>430</v>
      </c>
      <c r="P31" s="219" t="s">
        <v>430</v>
      </c>
      <c r="Q31" s="221" t="s">
        <v>430</v>
      </c>
      <c r="R31" s="180" t="s">
        <v>430</v>
      </c>
      <c r="S31" s="219" t="s">
        <v>430</v>
      </c>
      <c r="T31" s="221" t="s">
        <v>430</v>
      </c>
    </row>
    <row r="32" spans="1:20" ht="20.25" customHeight="1">
      <c r="A32" s="5" t="s">
        <v>30</v>
      </c>
      <c r="B32" s="164">
        <v>29</v>
      </c>
      <c r="C32" s="14" t="s">
        <v>391</v>
      </c>
      <c r="D32" s="14"/>
      <c r="E32" s="181">
        <v>1</v>
      </c>
      <c r="F32" s="219">
        <f t="shared" si="0"/>
        <v>0.2188183807439825</v>
      </c>
      <c r="G32" s="36">
        <v>86</v>
      </c>
      <c r="H32" s="219">
        <f t="shared" si="0"/>
        <v>0.7140484888741282</v>
      </c>
      <c r="I32" s="180" t="s">
        <v>430</v>
      </c>
      <c r="J32" s="219" t="s">
        <v>430</v>
      </c>
      <c r="K32" s="220" t="s">
        <v>430</v>
      </c>
      <c r="L32" s="36"/>
      <c r="M32" s="180" t="s">
        <v>430</v>
      </c>
      <c r="N32" s="219" t="s">
        <v>430</v>
      </c>
      <c r="O32" s="180" t="s">
        <v>430</v>
      </c>
      <c r="P32" s="219" t="s">
        <v>430</v>
      </c>
      <c r="Q32" s="221" t="s">
        <v>430</v>
      </c>
      <c r="R32" s="180" t="s">
        <v>430</v>
      </c>
      <c r="S32" s="219" t="s">
        <v>430</v>
      </c>
      <c r="T32" s="221" t="s">
        <v>430</v>
      </c>
    </row>
    <row r="33" spans="1:20" ht="20.25" customHeight="1">
      <c r="A33" s="5" t="s">
        <v>30</v>
      </c>
      <c r="B33" s="164">
        <v>30</v>
      </c>
      <c r="C33" s="14" t="s">
        <v>431</v>
      </c>
      <c r="D33" s="14"/>
      <c r="E33" s="181">
        <v>4</v>
      </c>
      <c r="F33" s="219">
        <f t="shared" si="0"/>
        <v>0.87527352297593</v>
      </c>
      <c r="G33" s="180">
        <v>39</v>
      </c>
      <c r="H33" s="219">
        <f t="shared" si="0"/>
        <v>0.32381268681501163</v>
      </c>
      <c r="I33" s="180">
        <v>52924</v>
      </c>
      <c r="J33" s="219">
        <v>0.10588098616242904</v>
      </c>
      <c r="K33" s="220">
        <v>1357.025641025641</v>
      </c>
      <c r="L33" s="36"/>
      <c r="M33" s="180">
        <v>22069</v>
      </c>
      <c r="N33" s="219">
        <v>0.12976030826848747</v>
      </c>
      <c r="O33" s="180">
        <v>29386</v>
      </c>
      <c r="P33" s="219">
        <v>0.0921254815144293</v>
      </c>
      <c r="Q33" s="221">
        <v>55.524903635401714</v>
      </c>
      <c r="R33" s="180">
        <v>18055</v>
      </c>
      <c r="S33" s="219">
        <v>0.33513327092856693</v>
      </c>
      <c r="T33" s="221">
        <v>34.114957297256446</v>
      </c>
    </row>
    <row r="34" spans="1:20" ht="20.25" customHeight="1">
      <c r="A34" s="5" t="s">
        <v>30</v>
      </c>
      <c r="B34" s="164">
        <v>31</v>
      </c>
      <c r="C34" s="14" t="s">
        <v>229</v>
      </c>
      <c r="D34" s="14"/>
      <c r="E34" s="181">
        <v>7</v>
      </c>
      <c r="F34" s="219">
        <f t="shared" si="0"/>
        <v>1.5317286652078774</v>
      </c>
      <c r="G34" s="180">
        <v>77</v>
      </c>
      <c r="H34" s="219">
        <f t="shared" si="0"/>
        <v>0.6393224842245101</v>
      </c>
      <c r="I34" s="180">
        <v>67200</v>
      </c>
      <c r="J34" s="219">
        <v>0.134441884024549</v>
      </c>
      <c r="K34" s="220">
        <v>872.7272727272727</v>
      </c>
      <c r="L34" s="36"/>
      <c r="M34" s="180">
        <v>21804</v>
      </c>
      <c r="N34" s="219">
        <v>0.12820217325144326</v>
      </c>
      <c r="O34" s="180">
        <v>43234</v>
      </c>
      <c r="P34" s="219">
        <v>0.13553913658867614</v>
      </c>
      <c r="Q34" s="221">
        <v>64.33630952380952</v>
      </c>
      <c r="R34" s="180">
        <v>33893</v>
      </c>
      <c r="S34" s="219">
        <v>0.6291150347040665</v>
      </c>
      <c r="T34" s="221">
        <v>50.4360119047619</v>
      </c>
    </row>
    <row r="35" spans="1:20" ht="20.25" customHeight="1">
      <c r="A35" s="5"/>
      <c r="B35" s="164">
        <v>32</v>
      </c>
      <c r="C35" s="14" t="s">
        <v>48</v>
      </c>
      <c r="D35" s="14"/>
      <c r="E35" s="181">
        <v>15</v>
      </c>
      <c r="F35" s="219">
        <f t="shared" si="0"/>
        <v>3.282275711159737</v>
      </c>
      <c r="G35" s="180">
        <v>138</v>
      </c>
      <c r="H35" s="219">
        <f t="shared" si="0"/>
        <v>1.1457987379608103</v>
      </c>
      <c r="I35" s="180">
        <v>153130</v>
      </c>
      <c r="J35" s="219">
        <v>0.30635544197439274</v>
      </c>
      <c r="K35" s="220">
        <v>1109.6376811594203</v>
      </c>
      <c r="L35" s="36"/>
      <c r="M35" s="180">
        <v>52584</v>
      </c>
      <c r="N35" s="219">
        <v>0.3091810254198263</v>
      </c>
      <c r="O35" s="180">
        <v>95757</v>
      </c>
      <c r="P35" s="219">
        <v>0.300199405614143</v>
      </c>
      <c r="Q35" s="221">
        <v>62.53314177496245</v>
      </c>
      <c r="R35" s="180">
        <v>35243</v>
      </c>
      <c r="S35" s="219">
        <v>0.6541734626051224</v>
      </c>
      <c r="T35" s="221">
        <v>23.015085221707047</v>
      </c>
    </row>
    <row r="36" spans="1:21" ht="10.5" customHeight="1">
      <c r="A36" s="70"/>
      <c r="B36" s="71"/>
      <c r="C36" s="72"/>
      <c r="D36" s="72"/>
      <c r="E36" s="79"/>
      <c r="F36" s="74"/>
      <c r="G36" s="73"/>
      <c r="H36" s="74"/>
      <c r="I36" s="73"/>
      <c r="J36" s="74"/>
      <c r="K36" s="75"/>
      <c r="L36" s="73"/>
      <c r="M36" s="73"/>
      <c r="N36" s="74"/>
      <c r="O36" s="73"/>
      <c r="P36" s="74"/>
      <c r="Q36" s="74"/>
      <c r="R36" s="73"/>
      <c r="S36" s="74"/>
      <c r="T36" s="74"/>
      <c r="U36" s="30"/>
    </row>
    <row r="37" spans="1:2" ht="20.25" customHeight="1">
      <c r="A37" s="32"/>
      <c r="B37" s="33"/>
    </row>
    <row r="38" ht="20.25" customHeight="1" thickBot="1"/>
    <row r="39" spans="2:10" ht="20.25" customHeight="1" thickTop="1">
      <c r="B39" s="33"/>
      <c r="C39" s="52" t="s">
        <v>387</v>
      </c>
      <c r="D39" s="53"/>
      <c r="E39" s="53"/>
      <c r="F39" s="53"/>
      <c r="G39" s="53"/>
      <c r="H39" s="53"/>
      <c r="I39" s="53"/>
      <c r="J39" s="54"/>
    </row>
    <row r="40" spans="2:10" ht="20.25" customHeight="1">
      <c r="B40" s="33"/>
      <c r="C40" s="161" t="s">
        <v>481</v>
      </c>
      <c r="D40" s="162"/>
      <c r="E40" s="163">
        <v>760</v>
      </c>
      <c r="F40" s="163"/>
      <c r="G40" s="163">
        <v>16358</v>
      </c>
      <c r="H40" s="163"/>
      <c r="I40" s="163">
        <v>46204738</v>
      </c>
      <c r="J40" s="61"/>
    </row>
    <row r="41" spans="2:10" ht="20.25" customHeight="1">
      <c r="B41" s="33"/>
      <c r="C41" s="55"/>
      <c r="D41" s="56"/>
      <c r="E41" s="57"/>
      <c r="F41" s="57"/>
      <c r="G41" s="57"/>
      <c r="H41" s="57"/>
      <c r="I41" s="57"/>
      <c r="J41" s="61"/>
    </row>
    <row r="42" spans="2:10" ht="20.25" customHeight="1" thickBot="1">
      <c r="B42" s="33"/>
      <c r="C42" s="58" t="s">
        <v>388</v>
      </c>
      <c r="D42" s="59"/>
      <c r="E42" s="60">
        <f>ROUND(E7/E40*100,1)</f>
        <v>60.1</v>
      </c>
      <c r="F42" s="60"/>
      <c r="G42" s="60">
        <f>ROUND(G7/G40*100,1)</f>
        <v>73.6</v>
      </c>
      <c r="H42" s="60"/>
      <c r="I42" s="60">
        <f>ROUND(I7/I40*100,1)</f>
        <v>108.2</v>
      </c>
      <c r="J42" s="62"/>
    </row>
    <row r="43" ht="20.25" customHeight="1" thickTop="1"/>
  </sheetData>
  <sheetProtection/>
  <mergeCells count="4">
    <mergeCell ref="B7:C7"/>
    <mergeCell ref="B9:C9"/>
    <mergeCell ref="B10:C10"/>
    <mergeCell ref="A4:D5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zoomScalePageLayoutView="0" workbookViewId="0" topLeftCell="A1">
      <pane xSplit="5" ySplit="10" topLeftCell="F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8" sqref="A38:IV42"/>
    </sheetView>
  </sheetViews>
  <sheetFormatPr defaultColWidth="10.6640625" defaultRowHeight="19.5" customHeight="1"/>
  <cols>
    <col min="1" max="1" width="2.21484375" style="19" customWidth="1"/>
    <col min="2" max="2" width="2.3359375" style="19" customWidth="1"/>
    <col min="3" max="3" width="3.6640625" style="20" customWidth="1"/>
    <col min="4" max="4" width="14.10546875" style="17" customWidth="1"/>
    <col min="5" max="5" width="0.88671875" style="17" customWidth="1"/>
    <col min="6" max="7" width="6.3359375" style="22" customWidth="1"/>
    <col min="8" max="11" width="9.21484375" style="22" customWidth="1"/>
    <col min="12" max="16384" width="10.6640625" style="18" customWidth="1"/>
  </cols>
  <sheetData>
    <row r="1" spans="1:11" ht="21">
      <c r="A1" s="256" t="s">
        <v>268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4:12" ht="20.25" customHeight="1">
      <c r="D2" s="21"/>
      <c r="E2" s="21"/>
      <c r="F2" s="19"/>
      <c r="G2" s="19"/>
      <c r="H2" s="19"/>
      <c r="I2" s="19"/>
      <c r="J2" s="19"/>
      <c r="K2" s="19"/>
      <c r="L2"/>
    </row>
    <row r="3" ht="20.25" customHeight="1">
      <c r="J3" s="22" t="s">
        <v>60</v>
      </c>
    </row>
    <row r="4" spans="1:11" ht="18" customHeight="1">
      <c r="A4" s="261" t="s">
        <v>203</v>
      </c>
      <c r="B4" s="261"/>
      <c r="C4" s="261"/>
      <c r="D4" s="261"/>
      <c r="E4" s="261"/>
      <c r="F4" s="259" t="s">
        <v>64</v>
      </c>
      <c r="G4" s="253" t="s">
        <v>56</v>
      </c>
      <c r="H4" s="91" t="s">
        <v>137</v>
      </c>
      <c r="I4" s="91" t="s">
        <v>138</v>
      </c>
      <c r="J4" s="91" t="s">
        <v>139</v>
      </c>
      <c r="K4" s="86" t="s">
        <v>59</v>
      </c>
    </row>
    <row r="5" spans="1:11" ht="18" customHeight="1">
      <c r="A5" s="262"/>
      <c r="B5" s="262"/>
      <c r="C5" s="262"/>
      <c r="D5" s="262"/>
      <c r="E5" s="262"/>
      <c r="F5" s="260"/>
      <c r="G5" s="254"/>
      <c r="H5" s="92" t="s">
        <v>57</v>
      </c>
      <c r="I5" s="92" t="s">
        <v>58</v>
      </c>
      <c r="J5" s="92" t="s">
        <v>140</v>
      </c>
      <c r="K5" s="90" t="s">
        <v>141</v>
      </c>
    </row>
    <row r="6" spans="6:11" ht="18.75" customHeight="1">
      <c r="F6" s="89"/>
      <c r="G6" s="25"/>
      <c r="H6" s="25"/>
      <c r="I6" s="25"/>
      <c r="J6" s="25"/>
      <c r="K6" s="25"/>
    </row>
    <row r="7" spans="1:11" ht="18" customHeight="1">
      <c r="A7" s="257" t="s">
        <v>6</v>
      </c>
      <c r="B7" s="258"/>
      <c r="C7" s="258"/>
      <c r="D7" s="258"/>
      <c r="E7" s="63"/>
      <c r="F7" s="197">
        <v>457</v>
      </c>
      <c r="G7" s="198">
        <v>12044</v>
      </c>
      <c r="H7" s="198">
        <v>49984423</v>
      </c>
      <c r="I7" s="198">
        <v>17007512</v>
      </c>
      <c r="J7" s="198">
        <v>31897798</v>
      </c>
      <c r="K7" s="198">
        <v>5387409</v>
      </c>
    </row>
    <row r="8" spans="6:11" ht="18.75" customHeight="1">
      <c r="F8" s="181"/>
      <c r="G8" s="180"/>
      <c r="H8" s="180"/>
      <c r="I8" s="180"/>
      <c r="J8" s="180"/>
      <c r="K8" s="180"/>
    </row>
    <row r="9" spans="1:11" ht="18" customHeight="1">
      <c r="A9" s="19" t="s">
        <v>356</v>
      </c>
      <c r="B9" s="257" t="s">
        <v>7</v>
      </c>
      <c r="C9" s="240"/>
      <c r="D9" s="240"/>
      <c r="E9" s="65"/>
      <c r="F9" s="197">
        <v>124</v>
      </c>
      <c r="G9" s="198">
        <v>5271</v>
      </c>
      <c r="H9" s="198">
        <v>37520259</v>
      </c>
      <c r="I9" s="198">
        <v>10306508</v>
      </c>
      <c r="J9" s="198">
        <v>26394221</v>
      </c>
      <c r="K9" s="198">
        <v>3256863</v>
      </c>
    </row>
    <row r="10" spans="2:11" ht="18" customHeight="1">
      <c r="B10" s="257" t="s">
        <v>8</v>
      </c>
      <c r="C10" s="240"/>
      <c r="D10" s="240"/>
      <c r="E10" s="65"/>
      <c r="F10" s="197">
        <v>333</v>
      </c>
      <c r="G10" s="198">
        <v>6773</v>
      </c>
      <c r="H10" s="198">
        <v>12464164</v>
      </c>
      <c r="I10" s="198">
        <v>6701004</v>
      </c>
      <c r="J10" s="198">
        <v>5503577</v>
      </c>
      <c r="K10" s="198">
        <v>2130546</v>
      </c>
    </row>
    <row r="11" spans="6:11" ht="19.5" customHeight="1">
      <c r="F11" s="181"/>
      <c r="G11" s="180"/>
      <c r="H11" s="180"/>
      <c r="I11" s="180"/>
      <c r="J11" s="180"/>
      <c r="K11" s="180"/>
    </row>
    <row r="12" spans="2:11" ht="19.5" customHeight="1">
      <c r="B12" s="166">
        <v>9</v>
      </c>
      <c r="C12" s="250" t="s">
        <v>55</v>
      </c>
      <c r="D12" s="250"/>
      <c r="E12" s="21"/>
      <c r="F12" s="197">
        <v>77</v>
      </c>
      <c r="G12" s="198">
        <v>1643</v>
      </c>
      <c r="H12" s="198">
        <v>2568216</v>
      </c>
      <c r="I12" s="198">
        <v>1514747</v>
      </c>
      <c r="J12" s="198">
        <v>1005873</v>
      </c>
      <c r="K12" s="198">
        <v>386531</v>
      </c>
    </row>
    <row r="13" spans="2:11" ht="19.5" customHeight="1">
      <c r="B13" s="20"/>
      <c r="C13" s="165">
        <v>91</v>
      </c>
      <c r="D13" s="17" t="s">
        <v>65</v>
      </c>
      <c r="F13" s="181">
        <v>3</v>
      </c>
      <c r="G13" s="180">
        <v>133</v>
      </c>
      <c r="H13" s="180" t="s">
        <v>486</v>
      </c>
      <c r="I13" s="180" t="s">
        <v>486</v>
      </c>
      <c r="J13" s="180" t="s">
        <v>486</v>
      </c>
      <c r="K13" s="180" t="s">
        <v>486</v>
      </c>
    </row>
    <row r="14" spans="2:11" ht="19.5" customHeight="1">
      <c r="B14" s="20"/>
      <c r="C14" s="165">
        <v>92</v>
      </c>
      <c r="D14" s="17" t="s">
        <v>66</v>
      </c>
      <c r="F14" s="181">
        <v>15</v>
      </c>
      <c r="G14" s="180">
        <v>149</v>
      </c>
      <c r="H14" s="180">
        <v>263569</v>
      </c>
      <c r="I14" s="180">
        <v>186577</v>
      </c>
      <c r="J14" s="180">
        <v>73325</v>
      </c>
      <c r="K14" s="180">
        <v>40712</v>
      </c>
    </row>
    <row r="15" spans="2:11" ht="19.5" customHeight="1">
      <c r="B15" s="20"/>
      <c r="C15" s="263">
        <v>93</v>
      </c>
      <c r="D15" s="23" t="s">
        <v>67</v>
      </c>
      <c r="E15" s="23"/>
      <c r="F15" s="244">
        <v>5</v>
      </c>
      <c r="G15" s="243">
        <v>116</v>
      </c>
      <c r="H15" s="243">
        <v>173509</v>
      </c>
      <c r="I15" s="243">
        <v>101747</v>
      </c>
      <c r="J15" s="243">
        <v>68848</v>
      </c>
      <c r="K15" s="243">
        <v>31494</v>
      </c>
    </row>
    <row r="16" spans="2:11" ht="19.5" customHeight="1">
      <c r="B16" s="20"/>
      <c r="C16" s="263"/>
      <c r="D16" s="24" t="s">
        <v>68</v>
      </c>
      <c r="E16" s="24"/>
      <c r="F16" s="244"/>
      <c r="G16" s="243"/>
      <c r="H16" s="243"/>
      <c r="I16" s="243"/>
      <c r="J16" s="243"/>
      <c r="K16" s="243"/>
    </row>
    <row r="17" spans="2:11" ht="19.5" customHeight="1">
      <c r="B17" s="20"/>
      <c r="C17" s="165">
        <v>94</v>
      </c>
      <c r="D17" s="17" t="s">
        <v>69</v>
      </c>
      <c r="F17" s="181">
        <v>5</v>
      </c>
      <c r="G17" s="36">
        <v>49</v>
      </c>
      <c r="H17" s="36">
        <v>40887</v>
      </c>
      <c r="I17" s="36">
        <v>8258</v>
      </c>
      <c r="J17" s="36">
        <v>31075</v>
      </c>
      <c r="K17" s="36">
        <v>12496</v>
      </c>
    </row>
    <row r="18" spans="2:11" ht="19.5" customHeight="1">
      <c r="B18" s="20"/>
      <c r="C18" s="165">
        <v>95</v>
      </c>
      <c r="D18" s="17" t="s">
        <v>70</v>
      </c>
      <c r="F18" s="181" t="s">
        <v>483</v>
      </c>
      <c r="G18" s="44" t="s">
        <v>483</v>
      </c>
      <c r="H18" s="44" t="s">
        <v>483</v>
      </c>
      <c r="I18" s="44" t="s">
        <v>483</v>
      </c>
      <c r="J18" s="44" t="s">
        <v>483</v>
      </c>
      <c r="K18" s="44" t="s">
        <v>483</v>
      </c>
    </row>
    <row r="19" spans="2:11" ht="19.5" customHeight="1">
      <c r="B19" s="20"/>
      <c r="C19" s="165">
        <v>96</v>
      </c>
      <c r="D19" s="17" t="s">
        <v>443</v>
      </c>
      <c r="F19" s="181">
        <v>1</v>
      </c>
      <c r="G19" s="36">
        <v>20</v>
      </c>
      <c r="H19" s="180" t="s">
        <v>486</v>
      </c>
      <c r="I19" s="180" t="s">
        <v>486</v>
      </c>
      <c r="J19" s="180" t="s">
        <v>486</v>
      </c>
      <c r="K19" s="180" t="s">
        <v>486</v>
      </c>
    </row>
    <row r="20" spans="2:11" ht="19.5" customHeight="1">
      <c r="B20" s="20"/>
      <c r="C20" s="165">
        <v>97</v>
      </c>
      <c r="D20" s="17" t="s">
        <v>71</v>
      </c>
      <c r="F20" s="181">
        <v>18</v>
      </c>
      <c r="G20" s="180">
        <v>494</v>
      </c>
      <c r="H20" s="180">
        <v>430182</v>
      </c>
      <c r="I20" s="180">
        <v>150298</v>
      </c>
      <c r="J20" s="180">
        <v>267308</v>
      </c>
      <c r="K20" s="180">
        <v>90552</v>
      </c>
    </row>
    <row r="21" spans="2:11" ht="19.5" customHeight="1">
      <c r="B21" s="20"/>
      <c r="C21" s="165">
        <v>98</v>
      </c>
      <c r="D21" s="17" t="s">
        <v>72</v>
      </c>
      <c r="F21" s="181" t="s">
        <v>483</v>
      </c>
      <c r="G21" s="44" t="s">
        <v>483</v>
      </c>
      <c r="H21" s="44" t="s">
        <v>483</v>
      </c>
      <c r="I21" s="44" t="s">
        <v>483</v>
      </c>
      <c r="J21" s="44" t="s">
        <v>483</v>
      </c>
      <c r="K21" s="44" t="s">
        <v>483</v>
      </c>
    </row>
    <row r="22" spans="2:11" ht="19.5" customHeight="1">
      <c r="B22" s="20"/>
      <c r="C22" s="165">
        <v>99</v>
      </c>
      <c r="D22" s="17" t="s">
        <v>73</v>
      </c>
      <c r="F22" s="181">
        <v>30</v>
      </c>
      <c r="G22" s="180">
        <v>682</v>
      </c>
      <c r="H22" s="180">
        <v>1147897</v>
      </c>
      <c r="I22" s="180">
        <v>606011</v>
      </c>
      <c r="J22" s="180">
        <v>517298</v>
      </c>
      <c r="K22" s="180">
        <v>161866</v>
      </c>
    </row>
    <row r="23" spans="2:11" ht="19.5" customHeight="1">
      <c r="B23" s="20"/>
      <c r="F23" s="181"/>
      <c r="G23" s="180"/>
      <c r="H23" s="180"/>
      <c r="I23" s="180"/>
      <c r="J23" s="180"/>
      <c r="K23" s="180"/>
    </row>
    <row r="24" spans="2:11" ht="19.5" customHeight="1">
      <c r="B24" s="20">
        <v>10</v>
      </c>
      <c r="C24" s="250" t="s">
        <v>62</v>
      </c>
      <c r="D24" s="250"/>
      <c r="E24" s="21"/>
      <c r="F24" s="197">
        <v>3</v>
      </c>
      <c r="G24" s="198">
        <v>310</v>
      </c>
      <c r="H24" s="198">
        <v>2008447</v>
      </c>
      <c r="I24" s="198">
        <v>1097803</v>
      </c>
      <c r="J24" s="198">
        <v>868663</v>
      </c>
      <c r="K24" s="198">
        <v>163326</v>
      </c>
    </row>
    <row r="25" spans="2:11" ht="19.5" customHeight="1">
      <c r="B25" s="20"/>
      <c r="C25" s="20">
        <v>101</v>
      </c>
      <c r="D25" s="17" t="s">
        <v>74</v>
      </c>
      <c r="F25" s="181">
        <v>1</v>
      </c>
      <c r="G25" s="36">
        <v>219</v>
      </c>
      <c r="H25" s="180" t="s">
        <v>486</v>
      </c>
      <c r="I25" s="180" t="s">
        <v>486</v>
      </c>
      <c r="J25" s="180" t="s">
        <v>486</v>
      </c>
      <c r="K25" s="180" t="s">
        <v>486</v>
      </c>
    </row>
    <row r="26" spans="2:11" ht="19.5" customHeight="1">
      <c r="B26" s="20"/>
      <c r="C26" s="20">
        <v>102</v>
      </c>
      <c r="D26" s="17" t="s">
        <v>75</v>
      </c>
      <c r="F26" s="181">
        <v>1</v>
      </c>
      <c r="G26" s="36">
        <v>4</v>
      </c>
      <c r="H26" s="180" t="s">
        <v>486</v>
      </c>
      <c r="I26" s="180" t="s">
        <v>486</v>
      </c>
      <c r="J26" s="180" t="s">
        <v>486</v>
      </c>
      <c r="K26" s="180" t="s">
        <v>486</v>
      </c>
    </row>
    <row r="27" spans="2:11" ht="19.5" customHeight="1">
      <c r="B27" s="20"/>
      <c r="C27" s="20">
        <v>103</v>
      </c>
      <c r="D27" s="17" t="s">
        <v>76</v>
      </c>
      <c r="F27" s="181" t="s">
        <v>483</v>
      </c>
      <c r="G27" s="44" t="s">
        <v>483</v>
      </c>
      <c r="H27" s="44" t="s">
        <v>483</v>
      </c>
      <c r="I27" s="44" t="s">
        <v>483</v>
      </c>
      <c r="J27" s="44" t="s">
        <v>482</v>
      </c>
      <c r="K27" s="44" t="s">
        <v>483</v>
      </c>
    </row>
    <row r="28" spans="2:11" ht="19.5" customHeight="1">
      <c r="B28" s="20"/>
      <c r="C28" s="20">
        <v>104</v>
      </c>
      <c r="D28" s="17" t="s">
        <v>77</v>
      </c>
      <c r="F28" s="181" t="s">
        <v>483</v>
      </c>
      <c r="G28" s="44" t="s">
        <v>483</v>
      </c>
      <c r="H28" s="44" t="s">
        <v>483</v>
      </c>
      <c r="I28" s="44" t="s">
        <v>483</v>
      </c>
      <c r="J28" s="44" t="s">
        <v>483</v>
      </c>
      <c r="K28" s="44" t="s">
        <v>483</v>
      </c>
    </row>
    <row r="29" spans="2:11" ht="19.5" customHeight="1">
      <c r="B29" s="20"/>
      <c r="C29" s="20">
        <v>105</v>
      </c>
      <c r="D29" s="17" t="s">
        <v>84</v>
      </c>
      <c r="F29" s="181" t="s">
        <v>483</v>
      </c>
      <c r="G29" s="44" t="s">
        <v>483</v>
      </c>
      <c r="H29" s="44" t="s">
        <v>483</v>
      </c>
      <c r="I29" s="44" t="s">
        <v>483</v>
      </c>
      <c r="J29" s="44" t="s">
        <v>483</v>
      </c>
      <c r="K29" s="44" t="s">
        <v>483</v>
      </c>
    </row>
    <row r="30" spans="2:11" ht="19.5" customHeight="1">
      <c r="B30" s="20"/>
      <c r="C30" s="20">
        <v>106</v>
      </c>
      <c r="D30" s="17" t="s">
        <v>78</v>
      </c>
      <c r="F30" s="181">
        <v>1</v>
      </c>
      <c r="G30" s="36">
        <v>87</v>
      </c>
      <c r="H30" s="180" t="s">
        <v>486</v>
      </c>
      <c r="I30" s="180" t="s">
        <v>486</v>
      </c>
      <c r="J30" s="180" t="s">
        <v>486</v>
      </c>
      <c r="K30" s="180" t="s">
        <v>486</v>
      </c>
    </row>
    <row r="31" spans="2:11" ht="19.5" customHeight="1">
      <c r="B31" s="20"/>
      <c r="F31" s="181"/>
      <c r="G31" s="180"/>
      <c r="H31" s="180"/>
      <c r="I31" s="180"/>
      <c r="J31" s="180"/>
      <c r="K31" s="180"/>
    </row>
    <row r="32" spans="2:11" ht="19.5" customHeight="1">
      <c r="B32" s="20">
        <v>11</v>
      </c>
      <c r="C32" s="250" t="s">
        <v>63</v>
      </c>
      <c r="D32" s="250"/>
      <c r="E32" s="21"/>
      <c r="F32" s="197">
        <v>10</v>
      </c>
      <c r="G32" s="198">
        <v>350</v>
      </c>
      <c r="H32" s="198">
        <v>730004</v>
      </c>
      <c r="I32" s="198">
        <v>375775</v>
      </c>
      <c r="J32" s="198">
        <v>338752</v>
      </c>
      <c r="K32" s="198">
        <v>137260</v>
      </c>
    </row>
    <row r="33" spans="2:11" ht="19.5" customHeight="1">
      <c r="B33" s="20"/>
      <c r="C33" s="20">
        <v>111</v>
      </c>
      <c r="D33" s="17" t="s">
        <v>79</v>
      </c>
      <c r="F33" s="181" t="s">
        <v>483</v>
      </c>
      <c r="G33" s="44" t="s">
        <v>483</v>
      </c>
      <c r="H33" s="44" t="s">
        <v>483</v>
      </c>
      <c r="I33" s="44" t="s">
        <v>483</v>
      </c>
      <c r="J33" s="44" t="s">
        <v>483</v>
      </c>
      <c r="K33" s="44" t="s">
        <v>483</v>
      </c>
    </row>
    <row r="34" spans="2:11" ht="19.5" customHeight="1">
      <c r="B34" s="20"/>
      <c r="C34" s="20">
        <v>112</v>
      </c>
      <c r="D34" s="17" t="s">
        <v>80</v>
      </c>
      <c r="F34" s="181">
        <v>2</v>
      </c>
      <c r="G34" s="36">
        <v>267</v>
      </c>
      <c r="H34" s="180" t="s">
        <v>486</v>
      </c>
      <c r="I34" s="180" t="s">
        <v>486</v>
      </c>
      <c r="J34" s="180" t="s">
        <v>486</v>
      </c>
      <c r="K34" s="180" t="s">
        <v>486</v>
      </c>
    </row>
    <row r="35" spans="2:11" ht="19.5" customHeight="1">
      <c r="B35" s="20"/>
      <c r="C35" s="20">
        <v>113</v>
      </c>
      <c r="D35" s="17" t="s">
        <v>392</v>
      </c>
      <c r="F35" s="181" t="s">
        <v>483</v>
      </c>
      <c r="G35" s="44" t="s">
        <v>483</v>
      </c>
      <c r="H35" s="44" t="s">
        <v>483</v>
      </c>
      <c r="I35" s="44" t="s">
        <v>483</v>
      </c>
      <c r="J35" s="44" t="s">
        <v>483</v>
      </c>
      <c r="K35" s="44" t="s">
        <v>483</v>
      </c>
    </row>
    <row r="36" spans="2:11" ht="19.5" customHeight="1">
      <c r="B36" s="20"/>
      <c r="C36" s="20">
        <v>114</v>
      </c>
      <c r="D36" s="17" t="s">
        <v>81</v>
      </c>
      <c r="F36" s="181">
        <v>4</v>
      </c>
      <c r="G36" s="180">
        <v>57</v>
      </c>
      <c r="H36" s="180">
        <v>30701</v>
      </c>
      <c r="I36" s="180">
        <v>8703</v>
      </c>
      <c r="J36" s="180">
        <v>20951</v>
      </c>
      <c r="K36" s="180">
        <v>9289</v>
      </c>
    </row>
    <row r="37" spans="1:11" ht="19.5" customHeight="1">
      <c r="A37" s="66"/>
      <c r="B37" s="87"/>
      <c r="C37" s="87">
        <v>115</v>
      </c>
      <c r="D37" s="88" t="s">
        <v>393</v>
      </c>
      <c r="E37" s="88"/>
      <c r="F37" s="191" t="s">
        <v>483</v>
      </c>
      <c r="G37" s="192" t="s">
        <v>483</v>
      </c>
      <c r="H37" s="192" t="s">
        <v>483</v>
      </c>
      <c r="I37" s="192" t="s">
        <v>483</v>
      </c>
      <c r="J37" s="192" t="s">
        <v>483</v>
      </c>
      <c r="K37" s="192" t="s">
        <v>483</v>
      </c>
    </row>
    <row r="38" spans="1:11" ht="21">
      <c r="A38" s="256" t="s">
        <v>82</v>
      </c>
      <c r="B38" s="256"/>
      <c r="C38" s="256"/>
      <c r="D38" s="256"/>
      <c r="E38" s="256"/>
      <c r="F38" s="256"/>
      <c r="G38" s="256"/>
      <c r="H38" s="256"/>
      <c r="I38" s="256"/>
      <c r="J38" s="256"/>
      <c r="K38" s="256"/>
    </row>
    <row r="39" spans="4:11" ht="20.25" customHeight="1">
      <c r="D39" s="21"/>
      <c r="E39" s="21"/>
      <c r="F39" s="19"/>
      <c r="G39" s="19"/>
      <c r="H39" s="19"/>
      <c r="I39" s="19"/>
      <c r="J39" s="19"/>
      <c r="K39" s="19"/>
    </row>
    <row r="40" ht="20.25" customHeight="1">
      <c r="J40" s="22" t="s">
        <v>60</v>
      </c>
    </row>
    <row r="41" spans="1:11" ht="18" customHeight="1">
      <c r="A41" s="261" t="s">
        <v>203</v>
      </c>
      <c r="B41" s="261"/>
      <c r="C41" s="261"/>
      <c r="D41" s="261"/>
      <c r="E41" s="261"/>
      <c r="F41" s="253" t="s">
        <v>64</v>
      </c>
      <c r="G41" s="253" t="s">
        <v>56</v>
      </c>
      <c r="H41" s="91" t="s">
        <v>137</v>
      </c>
      <c r="I41" s="91" t="s">
        <v>138</v>
      </c>
      <c r="J41" s="91" t="s">
        <v>139</v>
      </c>
      <c r="K41" s="86" t="s">
        <v>59</v>
      </c>
    </row>
    <row r="42" spans="1:11" ht="18" customHeight="1">
      <c r="A42" s="262"/>
      <c r="B42" s="262"/>
      <c r="C42" s="262"/>
      <c r="D42" s="262"/>
      <c r="E42" s="262"/>
      <c r="F42" s="254"/>
      <c r="G42" s="254"/>
      <c r="H42" s="92" t="s">
        <v>57</v>
      </c>
      <c r="I42" s="92" t="s">
        <v>58</v>
      </c>
      <c r="J42" s="92" t="s">
        <v>140</v>
      </c>
      <c r="K42" s="90" t="s">
        <v>141</v>
      </c>
    </row>
    <row r="43" spans="1:11" ht="19.5" customHeight="1">
      <c r="A43" s="95"/>
      <c r="B43" s="96"/>
      <c r="C43" s="97">
        <v>116</v>
      </c>
      <c r="D43" s="98" t="s">
        <v>83</v>
      </c>
      <c r="E43" s="98"/>
      <c r="F43" s="193">
        <v>2</v>
      </c>
      <c r="G43" s="194">
        <v>11</v>
      </c>
      <c r="H43" s="36" t="s">
        <v>430</v>
      </c>
      <c r="I43" s="36" t="s">
        <v>430</v>
      </c>
      <c r="J43" s="36" t="s">
        <v>430</v>
      </c>
      <c r="K43" s="36" t="s">
        <v>430</v>
      </c>
    </row>
    <row r="44" spans="3:11" ht="19.5" customHeight="1">
      <c r="C44" s="26">
        <v>117</v>
      </c>
      <c r="D44" s="17" t="s">
        <v>444</v>
      </c>
      <c r="F44" s="181">
        <v>1</v>
      </c>
      <c r="G44" s="36">
        <v>8</v>
      </c>
      <c r="H44" s="180" t="s">
        <v>486</v>
      </c>
      <c r="I44" s="180" t="s">
        <v>486</v>
      </c>
      <c r="J44" s="180" t="s">
        <v>486</v>
      </c>
      <c r="K44" s="180" t="s">
        <v>486</v>
      </c>
    </row>
    <row r="45" spans="2:11" ht="19.5" customHeight="1">
      <c r="B45" s="17"/>
      <c r="C45" s="26">
        <v>118</v>
      </c>
      <c r="D45" s="21" t="s">
        <v>85</v>
      </c>
      <c r="E45" s="21"/>
      <c r="F45" s="181" t="s">
        <v>483</v>
      </c>
      <c r="G45" s="36" t="s">
        <v>483</v>
      </c>
      <c r="H45" s="36" t="s">
        <v>483</v>
      </c>
      <c r="I45" s="36" t="s">
        <v>483</v>
      </c>
      <c r="J45" s="36" t="s">
        <v>483</v>
      </c>
      <c r="K45" s="36" t="s">
        <v>483</v>
      </c>
    </row>
    <row r="46" spans="2:11" ht="19.5" customHeight="1">
      <c r="B46" s="17"/>
      <c r="C46" s="26">
        <v>119</v>
      </c>
      <c r="D46" s="21" t="s">
        <v>86</v>
      </c>
      <c r="E46" s="21"/>
      <c r="F46" s="181">
        <v>1</v>
      </c>
      <c r="G46" s="36">
        <v>7</v>
      </c>
      <c r="H46" s="180" t="s">
        <v>486</v>
      </c>
      <c r="I46" s="180" t="s">
        <v>486</v>
      </c>
      <c r="J46" s="180" t="s">
        <v>486</v>
      </c>
      <c r="K46" s="180" t="s">
        <v>486</v>
      </c>
    </row>
    <row r="47" spans="6:11" ht="18" customHeight="1">
      <c r="F47" s="181"/>
      <c r="G47" s="180"/>
      <c r="H47" s="180"/>
      <c r="I47" s="180"/>
      <c r="J47" s="180"/>
      <c r="K47" s="180"/>
    </row>
    <row r="48" spans="2:11" ht="19.5" customHeight="1">
      <c r="B48" s="19">
        <v>12</v>
      </c>
      <c r="C48" s="250" t="s">
        <v>87</v>
      </c>
      <c r="D48" s="251"/>
      <c r="E48" s="67"/>
      <c r="F48" s="197">
        <v>33</v>
      </c>
      <c r="G48" s="198">
        <v>780</v>
      </c>
      <c r="H48" s="198">
        <v>492406</v>
      </c>
      <c r="I48" s="198">
        <v>164740</v>
      </c>
      <c r="J48" s="198">
        <v>312522</v>
      </c>
      <c r="K48" s="198">
        <v>182656</v>
      </c>
    </row>
    <row r="49" spans="1:11" ht="19.5" customHeight="1">
      <c r="A49" s="18"/>
      <c r="B49" s="20"/>
      <c r="C49" s="20">
        <v>121</v>
      </c>
      <c r="D49" s="17" t="s">
        <v>88</v>
      </c>
      <c r="F49" s="181">
        <v>15</v>
      </c>
      <c r="G49" s="180">
        <v>307</v>
      </c>
      <c r="H49" s="180">
        <v>129726</v>
      </c>
      <c r="I49" s="180">
        <v>46308</v>
      </c>
      <c r="J49" s="180">
        <v>79454</v>
      </c>
      <c r="K49" s="180">
        <v>58402</v>
      </c>
    </row>
    <row r="50" spans="1:11" ht="19.5" customHeight="1">
      <c r="A50" s="18"/>
      <c r="B50" s="20"/>
      <c r="C50" s="20">
        <v>122</v>
      </c>
      <c r="D50" s="17" t="s">
        <v>90</v>
      </c>
      <c r="F50" s="181">
        <v>6</v>
      </c>
      <c r="G50" s="180">
        <v>175</v>
      </c>
      <c r="H50" s="180">
        <v>67515</v>
      </c>
      <c r="I50" s="180">
        <v>11759</v>
      </c>
      <c r="J50" s="180">
        <v>53111</v>
      </c>
      <c r="K50" s="180">
        <v>38206</v>
      </c>
    </row>
    <row r="51" spans="1:11" ht="19.5" customHeight="1">
      <c r="A51" s="18"/>
      <c r="B51" s="20"/>
      <c r="C51" s="20">
        <v>123</v>
      </c>
      <c r="D51" s="17" t="s">
        <v>89</v>
      </c>
      <c r="F51" s="181">
        <v>3</v>
      </c>
      <c r="G51" s="180">
        <v>60</v>
      </c>
      <c r="H51" s="180">
        <v>16379</v>
      </c>
      <c r="I51" s="180">
        <v>3717</v>
      </c>
      <c r="J51" s="180">
        <v>12059</v>
      </c>
      <c r="K51" s="180">
        <v>7228</v>
      </c>
    </row>
    <row r="52" spans="1:11" ht="19.5" customHeight="1">
      <c r="A52" s="18"/>
      <c r="B52" s="20"/>
      <c r="C52" s="20">
        <v>124</v>
      </c>
      <c r="D52" s="17" t="s">
        <v>91</v>
      </c>
      <c r="F52" s="181">
        <v>2</v>
      </c>
      <c r="G52" s="36">
        <v>15</v>
      </c>
      <c r="H52" s="180" t="s">
        <v>486</v>
      </c>
      <c r="I52" s="180" t="s">
        <v>486</v>
      </c>
      <c r="J52" s="180" t="s">
        <v>486</v>
      </c>
      <c r="K52" s="180" t="s">
        <v>486</v>
      </c>
    </row>
    <row r="53" spans="1:11" ht="19.5" customHeight="1">
      <c r="A53" s="18"/>
      <c r="B53" s="20"/>
      <c r="C53" s="245">
        <v>125</v>
      </c>
      <c r="D53" s="23" t="s">
        <v>92</v>
      </c>
      <c r="E53" s="23"/>
      <c r="F53" s="244">
        <v>1</v>
      </c>
      <c r="G53" s="243">
        <v>136</v>
      </c>
      <c r="H53" s="243" t="s">
        <v>486</v>
      </c>
      <c r="I53" s="243" t="s">
        <v>486</v>
      </c>
      <c r="J53" s="243" t="s">
        <v>486</v>
      </c>
      <c r="K53" s="243" t="s">
        <v>486</v>
      </c>
    </row>
    <row r="54" spans="1:11" ht="19.5" customHeight="1">
      <c r="A54" s="18"/>
      <c r="B54" s="20"/>
      <c r="C54" s="245"/>
      <c r="D54" s="24" t="s">
        <v>93</v>
      </c>
      <c r="E54" s="24"/>
      <c r="F54" s="244"/>
      <c r="G54" s="243"/>
      <c r="H54" s="243"/>
      <c r="I54" s="243"/>
      <c r="J54" s="243"/>
      <c r="K54" s="243"/>
    </row>
    <row r="55" spans="1:11" ht="19.5" customHeight="1">
      <c r="A55" s="18"/>
      <c r="B55" s="20"/>
      <c r="C55" s="20">
        <v>129</v>
      </c>
      <c r="D55" s="17" t="s">
        <v>94</v>
      </c>
      <c r="F55" s="181">
        <v>6</v>
      </c>
      <c r="G55" s="180">
        <v>87</v>
      </c>
      <c r="H55" s="180">
        <v>135264</v>
      </c>
      <c r="I55" s="180">
        <v>55161</v>
      </c>
      <c r="J55" s="180">
        <v>76684</v>
      </c>
      <c r="K55" s="180">
        <v>30633</v>
      </c>
    </row>
    <row r="56" spans="1:11" ht="18" customHeight="1">
      <c r="A56" s="18"/>
      <c r="B56" s="20"/>
      <c r="F56" s="181"/>
      <c r="G56" s="180"/>
      <c r="H56" s="180"/>
      <c r="I56" s="180"/>
      <c r="J56" s="180"/>
      <c r="K56" s="180"/>
    </row>
    <row r="57" spans="1:11" ht="19.5" customHeight="1">
      <c r="A57" s="18"/>
      <c r="B57" s="20">
        <v>13</v>
      </c>
      <c r="C57" s="250" t="s">
        <v>95</v>
      </c>
      <c r="D57" s="251"/>
      <c r="E57" s="67"/>
      <c r="F57" s="197">
        <v>46</v>
      </c>
      <c r="G57" s="198">
        <v>692</v>
      </c>
      <c r="H57" s="198">
        <v>1509627</v>
      </c>
      <c r="I57" s="198">
        <v>912870</v>
      </c>
      <c r="J57" s="198">
        <v>569136</v>
      </c>
      <c r="K57" s="198">
        <v>237990</v>
      </c>
    </row>
    <row r="58" spans="1:11" ht="19.5" customHeight="1">
      <c r="A58" s="18"/>
      <c r="B58" s="20"/>
      <c r="C58" s="20">
        <v>131</v>
      </c>
      <c r="D58" s="17" t="s">
        <v>394</v>
      </c>
      <c r="F58" s="181">
        <v>16</v>
      </c>
      <c r="G58" s="180">
        <v>160</v>
      </c>
      <c r="H58" s="180">
        <v>286694</v>
      </c>
      <c r="I58" s="180">
        <v>128816</v>
      </c>
      <c r="J58" s="180">
        <v>150358</v>
      </c>
      <c r="K58" s="180">
        <v>46244</v>
      </c>
    </row>
    <row r="59" spans="1:11" ht="19.5" customHeight="1">
      <c r="A59" s="18"/>
      <c r="B59" s="20"/>
      <c r="C59" s="245">
        <v>132</v>
      </c>
      <c r="D59" s="45" t="s">
        <v>98</v>
      </c>
      <c r="E59" s="45"/>
      <c r="F59" s="244">
        <v>21</v>
      </c>
      <c r="G59" s="243">
        <v>477</v>
      </c>
      <c r="H59" s="243">
        <v>1173533</v>
      </c>
      <c r="I59" s="243">
        <v>757755</v>
      </c>
      <c r="J59" s="243">
        <v>396776</v>
      </c>
      <c r="K59" s="243">
        <v>178244</v>
      </c>
    </row>
    <row r="60" spans="1:11" ht="19.5" customHeight="1">
      <c r="A60" s="18"/>
      <c r="B60" s="20"/>
      <c r="C60" s="245"/>
      <c r="D60" s="27" t="s">
        <v>99</v>
      </c>
      <c r="E60" s="27"/>
      <c r="F60" s="244"/>
      <c r="G60" s="243"/>
      <c r="H60" s="243"/>
      <c r="I60" s="243"/>
      <c r="J60" s="243"/>
      <c r="K60" s="243"/>
    </row>
    <row r="61" spans="1:11" ht="19.5" customHeight="1">
      <c r="A61" s="18"/>
      <c r="B61" s="20"/>
      <c r="C61" s="20">
        <v>133</v>
      </c>
      <c r="D61" s="17" t="s">
        <v>100</v>
      </c>
      <c r="F61" s="181">
        <v>2</v>
      </c>
      <c r="G61" s="36">
        <v>9</v>
      </c>
      <c r="H61" s="180" t="s">
        <v>486</v>
      </c>
      <c r="I61" s="180" t="s">
        <v>486</v>
      </c>
      <c r="J61" s="180" t="s">
        <v>486</v>
      </c>
      <c r="K61" s="180" t="s">
        <v>486</v>
      </c>
    </row>
    <row r="62" spans="1:11" ht="19.5" customHeight="1">
      <c r="A62" s="18"/>
      <c r="B62" s="20"/>
      <c r="C62" s="20">
        <v>139</v>
      </c>
      <c r="D62" s="17" t="s">
        <v>101</v>
      </c>
      <c r="F62" s="181">
        <v>7</v>
      </c>
      <c r="G62" s="36">
        <v>46</v>
      </c>
      <c r="H62" s="180" t="s">
        <v>486</v>
      </c>
      <c r="I62" s="180" t="s">
        <v>486</v>
      </c>
      <c r="J62" s="180" t="s">
        <v>486</v>
      </c>
      <c r="K62" s="180" t="s">
        <v>486</v>
      </c>
    </row>
    <row r="63" spans="1:11" ht="18" customHeight="1">
      <c r="A63" s="18"/>
      <c r="B63" s="20"/>
      <c r="F63" s="181"/>
      <c r="G63" s="180"/>
      <c r="H63" s="180"/>
      <c r="I63" s="180"/>
      <c r="J63" s="180"/>
      <c r="K63" s="180"/>
    </row>
    <row r="64" spans="2:11" ht="19.5" customHeight="1">
      <c r="B64" s="20">
        <v>14</v>
      </c>
      <c r="C64" s="250" t="s">
        <v>96</v>
      </c>
      <c r="D64" s="251"/>
      <c r="E64" s="67"/>
      <c r="F64" s="197">
        <v>77</v>
      </c>
      <c r="G64" s="198">
        <v>1075</v>
      </c>
      <c r="H64" s="198">
        <v>1345822</v>
      </c>
      <c r="I64" s="198">
        <v>764080</v>
      </c>
      <c r="J64" s="198">
        <v>554175</v>
      </c>
      <c r="K64" s="198">
        <v>300586</v>
      </c>
    </row>
    <row r="65" spans="2:11" ht="19.5" customHeight="1">
      <c r="B65" s="20"/>
      <c r="C65" s="20">
        <v>141</v>
      </c>
      <c r="D65" s="17" t="s">
        <v>102</v>
      </c>
      <c r="F65" s="181">
        <v>36</v>
      </c>
      <c r="G65" s="180">
        <v>370</v>
      </c>
      <c r="H65" s="180">
        <v>463048</v>
      </c>
      <c r="I65" s="180">
        <v>231657</v>
      </c>
      <c r="J65" s="180">
        <v>220376</v>
      </c>
      <c r="K65" s="180">
        <v>107476</v>
      </c>
    </row>
    <row r="66" spans="2:11" ht="19.5" customHeight="1">
      <c r="B66" s="20"/>
      <c r="C66" s="20">
        <v>142</v>
      </c>
      <c r="D66" s="17" t="s">
        <v>103</v>
      </c>
      <c r="F66" s="181">
        <v>23</v>
      </c>
      <c r="G66" s="180">
        <v>310</v>
      </c>
      <c r="H66" s="180">
        <v>240674</v>
      </c>
      <c r="I66" s="180">
        <v>131249</v>
      </c>
      <c r="J66" s="180">
        <v>104154</v>
      </c>
      <c r="K66" s="180">
        <v>80342</v>
      </c>
    </row>
    <row r="67" spans="2:11" ht="19.5" customHeight="1">
      <c r="B67" s="20"/>
      <c r="C67" s="20">
        <v>143</v>
      </c>
      <c r="D67" s="17" t="s">
        <v>104</v>
      </c>
      <c r="F67" s="181">
        <v>11</v>
      </c>
      <c r="G67" s="180">
        <v>311</v>
      </c>
      <c r="H67" s="180">
        <v>507921</v>
      </c>
      <c r="I67" s="180">
        <v>355001</v>
      </c>
      <c r="J67" s="180">
        <v>145784</v>
      </c>
      <c r="K67" s="180">
        <v>86251</v>
      </c>
    </row>
    <row r="68" spans="2:11" ht="19.5" customHeight="1">
      <c r="B68" s="20"/>
      <c r="C68" s="245">
        <v>149</v>
      </c>
      <c r="D68" s="23" t="s">
        <v>105</v>
      </c>
      <c r="E68" s="23"/>
      <c r="F68" s="244">
        <v>7</v>
      </c>
      <c r="G68" s="243">
        <v>84</v>
      </c>
      <c r="H68" s="243">
        <v>134179</v>
      </c>
      <c r="I68" s="243">
        <v>46173</v>
      </c>
      <c r="J68" s="243">
        <v>83861</v>
      </c>
      <c r="K68" s="243">
        <v>26517</v>
      </c>
    </row>
    <row r="69" spans="2:11" ht="19.5" customHeight="1">
      <c r="B69" s="20"/>
      <c r="C69" s="245"/>
      <c r="D69" s="24" t="s">
        <v>106</v>
      </c>
      <c r="E69" s="24"/>
      <c r="F69" s="244"/>
      <c r="G69" s="243"/>
      <c r="H69" s="243"/>
      <c r="I69" s="243"/>
      <c r="J69" s="243"/>
      <c r="K69" s="243"/>
    </row>
    <row r="70" spans="2:11" ht="18" customHeight="1">
      <c r="B70" s="20"/>
      <c r="F70" s="181"/>
      <c r="G70" s="180"/>
      <c r="H70" s="180"/>
      <c r="I70" s="180"/>
      <c r="J70" s="180"/>
      <c r="K70" s="180"/>
    </row>
    <row r="71" spans="2:11" ht="19.5" customHeight="1">
      <c r="B71" s="20">
        <v>15</v>
      </c>
      <c r="C71" s="250" t="s">
        <v>97</v>
      </c>
      <c r="D71" s="251"/>
      <c r="E71" s="67"/>
      <c r="F71" s="197">
        <v>9</v>
      </c>
      <c r="G71" s="198">
        <v>360</v>
      </c>
      <c r="H71" s="198">
        <v>935162</v>
      </c>
      <c r="I71" s="198">
        <v>734613</v>
      </c>
      <c r="J71" s="198">
        <v>194044</v>
      </c>
      <c r="K71" s="198">
        <v>149772</v>
      </c>
    </row>
    <row r="72" spans="2:11" ht="19.5" customHeight="1">
      <c r="B72" s="20"/>
      <c r="C72" s="20">
        <v>151</v>
      </c>
      <c r="D72" s="17" t="s">
        <v>204</v>
      </c>
      <c r="F72" s="181" t="s">
        <v>483</v>
      </c>
      <c r="G72" s="44" t="s">
        <v>483</v>
      </c>
      <c r="H72" s="44" t="s">
        <v>483</v>
      </c>
      <c r="I72" s="44" t="s">
        <v>483</v>
      </c>
      <c r="J72" s="44" t="s">
        <v>483</v>
      </c>
      <c r="K72" s="44" t="s">
        <v>483</v>
      </c>
    </row>
    <row r="73" spans="2:11" ht="19.5" customHeight="1">
      <c r="B73" s="20"/>
      <c r="C73" s="20">
        <v>152</v>
      </c>
      <c r="D73" s="17" t="s">
        <v>107</v>
      </c>
      <c r="F73" s="181">
        <v>1</v>
      </c>
      <c r="G73" s="36">
        <v>247</v>
      </c>
      <c r="H73" s="180" t="s">
        <v>486</v>
      </c>
      <c r="I73" s="180" t="s">
        <v>486</v>
      </c>
      <c r="J73" s="180" t="s">
        <v>486</v>
      </c>
      <c r="K73" s="180" t="s">
        <v>486</v>
      </c>
    </row>
    <row r="74" spans="1:11" ht="19.5" customHeight="1">
      <c r="A74" s="66"/>
      <c r="B74" s="88"/>
      <c r="C74" s="168">
        <v>153</v>
      </c>
      <c r="D74" s="169" t="s">
        <v>108</v>
      </c>
      <c r="E74" s="169"/>
      <c r="F74" s="191">
        <v>1</v>
      </c>
      <c r="G74" s="192">
        <v>8</v>
      </c>
      <c r="H74" s="202" t="s">
        <v>430</v>
      </c>
      <c r="I74" s="202" t="s">
        <v>430</v>
      </c>
      <c r="J74" s="202" t="s">
        <v>430</v>
      </c>
      <c r="K74" s="202" t="s">
        <v>430</v>
      </c>
    </row>
    <row r="75" spans="3:11" ht="19.5" customHeight="1">
      <c r="C75" s="26">
        <v>154</v>
      </c>
      <c r="D75" s="17" t="s">
        <v>109</v>
      </c>
      <c r="F75" s="181" t="s">
        <v>483</v>
      </c>
      <c r="G75" s="180" t="s">
        <v>483</v>
      </c>
      <c r="H75" s="180" t="s">
        <v>483</v>
      </c>
      <c r="I75" s="180" t="s">
        <v>483</v>
      </c>
      <c r="J75" s="180" t="s">
        <v>483</v>
      </c>
      <c r="K75" s="180" t="s">
        <v>483</v>
      </c>
    </row>
    <row r="76" spans="2:11" ht="19.5" customHeight="1">
      <c r="B76" s="17"/>
      <c r="C76" s="26">
        <v>155</v>
      </c>
      <c r="D76" s="21" t="s">
        <v>110</v>
      </c>
      <c r="E76" s="21"/>
      <c r="F76" s="181">
        <v>7</v>
      </c>
      <c r="G76" s="36">
        <v>105</v>
      </c>
      <c r="H76" s="180" t="s">
        <v>486</v>
      </c>
      <c r="I76" s="180" t="s">
        <v>486</v>
      </c>
      <c r="J76" s="180" t="s">
        <v>486</v>
      </c>
      <c r="K76" s="180" t="s">
        <v>486</v>
      </c>
    </row>
    <row r="77" spans="2:11" ht="19.5" customHeight="1">
      <c r="B77" s="17"/>
      <c r="C77" s="255">
        <v>159</v>
      </c>
      <c r="D77" s="45" t="s">
        <v>111</v>
      </c>
      <c r="E77" s="21"/>
      <c r="F77" s="249" t="s">
        <v>483</v>
      </c>
      <c r="G77" s="243" t="s">
        <v>483</v>
      </c>
      <c r="H77" s="243" t="s">
        <v>483</v>
      </c>
      <c r="I77" s="243" t="s">
        <v>483</v>
      </c>
      <c r="J77" s="243" t="s">
        <v>483</v>
      </c>
      <c r="K77" s="243" t="s">
        <v>483</v>
      </c>
    </row>
    <row r="78" spans="3:11" ht="19.5" customHeight="1">
      <c r="C78" s="255"/>
      <c r="D78" s="24" t="s">
        <v>112</v>
      </c>
      <c r="F78" s="249"/>
      <c r="G78" s="243"/>
      <c r="H78" s="243"/>
      <c r="I78" s="243"/>
      <c r="J78" s="243"/>
      <c r="K78" s="243"/>
    </row>
    <row r="79" spans="3:11" ht="18" customHeight="1">
      <c r="C79" s="26"/>
      <c r="F79" s="181"/>
      <c r="G79" s="180"/>
      <c r="H79" s="180"/>
      <c r="I79" s="180"/>
      <c r="J79" s="180"/>
      <c r="K79" s="180"/>
    </row>
    <row r="80" spans="2:11" ht="19.5" customHeight="1">
      <c r="B80" s="19">
        <v>16</v>
      </c>
      <c r="C80" s="250" t="s">
        <v>303</v>
      </c>
      <c r="D80" s="251"/>
      <c r="E80" s="67"/>
      <c r="F80" s="197">
        <v>34</v>
      </c>
      <c r="G80" s="198">
        <v>823</v>
      </c>
      <c r="H80" s="198">
        <v>1081767</v>
      </c>
      <c r="I80" s="198">
        <v>368702</v>
      </c>
      <c r="J80" s="198">
        <v>681485</v>
      </c>
      <c r="K80" s="198">
        <v>336908</v>
      </c>
    </row>
    <row r="81" spans="2:11" ht="19.5" customHeight="1">
      <c r="B81" s="20"/>
      <c r="C81" s="20">
        <v>161</v>
      </c>
      <c r="D81" s="17" t="s">
        <v>113</v>
      </c>
      <c r="F81" s="181">
        <v>31</v>
      </c>
      <c r="G81" s="180">
        <v>788</v>
      </c>
      <c r="H81" s="180">
        <v>1047460</v>
      </c>
      <c r="I81" s="180">
        <v>361594</v>
      </c>
      <c r="J81" s="180">
        <v>655581</v>
      </c>
      <c r="K81" s="180">
        <v>322890</v>
      </c>
    </row>
    <row r="82" spans="2:11" ht="19.5" customHeight="1">
      <c r="B82" s="20"/>
      <c r="C82" s="20">
        <v>162</v>
      </c>
      <c r="D82" s="17" t="s">
        <v>114</v>
      </c>
      <c r="F82" s="181">
        <v>2</v>
      </c>
      <c r="G82" s="36">
        <v>31</v>
      </c>
      <c r="H82" s="180" t="s">
        <v>486</v>
      </c>
      <c r="I82" s="180" t="s">
        <v>486</v>
      </c>
      <c r="J82" s="180" t="s">
        <v>486</v>
      </c>
      <c r="K82" s="180" t="s">
        <v>486</v>
      </c>
    </row>
    <row r="83" spans="2:11" ht="19.5" customHeight="1">
      <c r="B83" s="20"/>
      <c r="C83" s="245">
        <v>163</v>
      </c>
      <c r="D83" s="23" t="s">
        <v>115</v>
      </c>
      <c r="F83" s="244">
        <v>1</v>
      </c>
      <c r="G83" s="243">
        <v>4</v>
      </c>
      <c r="H83" s="243" t="s">
        <v>486</v>
      </c>
      <c r="I83" s="243" t="s">
        <v>486</v>
      </c>
      <c r="J83" s="243" t="s">
        <v>486</v>
      </c>
      <c r="K83" s="243" t="s">
        <v>486</v>
      </c>
    </row>
    <row r="84" spans="2:11" ht="19.5" customHeight="1">
      <c r="B84" s="20"/>
      <c r="C84" s="245"/>
      <c r="D84" s="24" t="s">
        <v>116</v>
      </c>
      <c r="F84" s="244"/>
      <c r="G84" s="243"/>
      <c r="H84" s="243"/>
      <c r="I84" s="243"/>
      <c r="J84" s="243"/>
      <c r="K84" s="243"/>
    </row>
    <row r="85" spans="2:11" ht="19.5" customHeight="1">
      <c r="B85" s="20"/>
      <c r="C85" s="20">
        <v>169</v>
      </c>
      <c r="D85" s="17" t="s">
        <v>117</v>
      </c>
      <c r="F85" s="181" t="s">
        <v>483</v>
      </c>
      <c r="G85" s="44" t="s">
        <v>483</v>
      </c>
      <c r="H85" s="44" t="s">
        <v>483</v>
      </c>
      <c r="I85" s="44" t="s">
        <v>483</v>
      </c>
      <c r="J85" s="44" t="s">
        <v>483</v>
      </c>
      <c r="K85" s="44" t="s">
        <v>483</v>
      </c>
    </row>
    <row r="86" spans="2:11" ht="18" customHeight="1">
      <c r="B86" s="20"/>
      <c r="F86" s="181"/>
      <c r="G86" s="180"/>
      <c r="H86" s="180"/>
      <c r="I86" s="180"/>
      <c r="J86" s="180"/>
      <c r="K86" s="180"/>
    </row>
    <row r="87" spans="1:11" ht="19.5" customHeight="1">
      <c r="A87" s="19" t="s">
        <v>205</v>
      </c>
      <c r="B87" s="20">
        <v>17</v>
      </c>
      <c r="C87" s="250" t="s">
        <v>118</v>
      </c>
      <c r="D87" s="251"/>
      <c r="E87" s="67"/>
      <c r="F87" s="197">
        <v>20</v>
      </c>
      <c r="G87" s="198">
        <v>3534</v>
      </c>
      <c r="H87" s="198">
        <v>33945561</v>
      </c>
      <c r="I87" s="198">
        <v>8398113</v>
      </c>
      <c r="J87" s="198">
        <v>24792426</v>
      </c>
      <c r="K87" s="198">
        <v>2494698</v>
      </c>
    </row>
    <row r="88" spans="2:11" ht="19.5" customHeight="1">
      <c r="B88" s="20"/>
      <c r="C88" s="20">
        <v>171</v>
      </c>
      <c r="D88" s="17" t="s">
        <v>119</v>
      </c>
      <c r="F88" s="181" t="s">
        <v>483</v>
      </c>
      <c r="G88" s="44" t="s">
        <v>483</v>
      </c>
      <c r="H88" s="44" t="s">
        <v>483</v>
      </c>
      <c r="I88" s="44" t="s">
        <v>483</v>
      </c>
      <c r="J88" s="44" t="s">
        <v>483</v>
      </c>
      <c r="K88" s="44" t="s">
        <v>483</v>
      </c>
    </row>
    <row r="89" spans="2:11" ht="19.5" customHeight="1">
      <c r="B89" s="20"/>
      <c r="C89" s="20">
        <v>172</v>
      </c>
      <c r="D89" s="21" t="s">
        <v>120</v>
      </c>
      <c r="E89" s="21"/>
      <c r="F89" s="181">
        <v>6</v>
      </c>
      <c r="G89" s="180">
        <v>354</v>
      </c>
      <c r="H89" s="180">
        <v>1882074</v>
      </c>
      <c r="I89" s="180">
        <v>1279158</v>
      </c>
      <c r="J89" s="180">
        <v>582850</v>
      </c>
      <c r="K89" s="180">
        <v>179992</v>
      </c>
    </row>
    <row r="90" spans="2:11" ht="19.5" customHeight="1">
      <c r="B90" s="20"/>
      <c r="C90" s="20">
        <v>173</v>
      </c>
      <c r="D90" s="21" t="s">
        <v>121</v>
      </c>
      <c r="E90" s="21"/>
      <c r="F90" s="181">
        <v>4</v>
      </c>
      <c r="G90" s="180">
        <v>652</v>
      </c>
      <c r="H90" s="180">
        <v>3315833</v>
      </c>
      <c r="I90" s="180">
        <v>2056591</v>
      </c>
      <c r="J90" s="180">
        <v>1228218</v>
      </c>
      <c r="K90" s="180">
        <v>401205</v>
      </c>
    </row>
    <row r="91" spans="2:11" ht="19.5" customHeight="1">
      <c r="B91" s="20"/>
      <c r="C91" s="20">
        <v>174</v>
      </c>
      <c r="D91" s="17" t="s">
        <v>122</v>
      </c>
      <c r="F91" s="181" t="s">
        <v>483</v>
      </c>
      <c r="G91" s="44" t="s">
        <v>483</v>
      </c>
      <c r="H91" s="44" t="s">
        <v>483</v>
      </c>
      <c r="I91" s="44" t="s">
        <v>483</v>
      </c>
      <c r="J91" s="44" t="s">
        <v>483</v>
      </c>
      <c r="K91" s="44" t="s">
        <v>483</v>
      </c>
    </row>
    <row r="92" spans="2:11" ht="19.5" customHeight="1">
      <c r="B92" s="20"/>
      <c r="C92" s="245">
        <v>175</v>
      </c>
      <c r="D92" s="23" t="s">
        <v>123</v>
      </c>
      <c r="E92" s="23"/>
      <c r="F92" s="244">
        <v>1</v>
      </c>
      <c r="G92" s="243">
        <v>6</v>
      </c>
      <c r="H92" s="243" t="s">
        <v>486</v>
      </c>
      <c r="I92" s="243" t="s">
        <v>486</v>
      </c>
      <c r="J92" s="243" t="s">
        <v>486</v>
      </c>
      <c r="K92" s="243" t="s">
        <v>486</v>
      </c>
    </row>
    <row r="93" spans="2:11" ht="19.5" customHeight="1">
      <c r="B93" s="20"/>
      <c r="C93" s="245"/>
      <c r="D93" s="24" t="s">
        <v>124</v>
      </c>
      <c r="E93" s="24"/>
      <c r="F93" s="244"/>
      <c r="G93" s="243"/>
      <c r="H93" s="243"/>
      <c r="I93" s="243"/>
      <c r="J93" s="243"/>
      <c r="K93" s="243"/>
    </row>
    <row r="94" spans="2:11" ht="19.5" customHeight="1">
      <c r="B94" s="20"/>
      <c r="C94" s="20">
        <v>176</v>
      </c>
      <c r="D94" s="17" t="s">
        <v>125</v>
      </c>
      <c r="F94" s="181">
        <v>7</v>
      </c>
      <c r="G94" s="180">
        <v>2439</v>
      </c>
      <c r="H94" s="180">
        <v>28530981</v>
      </c>
      <c r="I94" s="180">
        <v>4965285</v>
      </c>
      <c r="J94" s="180">
        <v>22867329</v>
      </c>
      <c r="K94" s="180">
        <v>1855445</v>
      </c>
    </row>
    <row r="95" spans="2:11" ht="19.5" customHeight="1">
      <c r="B95" s="20"/>
      <c r="C95" s="20">
        <v>177</v>
      </c>
      <c r="D95" s="17" t="s">
        <v>126</v>
      </c>
      <c r="F95" s="181">
        <v>1</v>
      </c>
      <c r="G95" s="36">
        <v>6</v>
      </c>
      <c r="H95" s="36" t="s">
        <v>486</v>
      </c>
      <c r="I95" s="36" t="s">
        <v>486</v>
      </c>
      <c r="J95" s="36" t="s">
        <v>486</v>
      </c>
      <c r="K95" s="36" t="s">
        <v>486</v>
      </c>
    </row>
    <row r="96" spans="2:11" ht="19.5" customHeight="1">
      <c r="B96" s="20"/>
      <c r="C96" s="245">
        <v>179</v>
      </c>
      <c r="D96" s="23" t="s">
        <v>127</v>
      </c>
      <c r="E96" s="23"/>
      <c r="F96" s="249">
        <v>1</v>
      </c>
      <c r="G96" s="243">
        <v>77</v>
      </c>
      <c r="H96" s="243" t="s">
        <v>486</v>
      </c>
      <c r="I96" s="243" t="s">
        <v>486</v>
      </c>
      <c r="J96" s="243" t="s">
        <v>486</v>
      </c>
      <c r="K96" s="243" t="s">
        <v>486</v>
      </c>
    </row>
    <row r="97" spans="2:11" ht="19.5" customHeight="1">
      <c r="B97" s="20"/>
      <c r="C97" s="245"/>
      <c r="D97" s="24" t="s">
        <v>128</v>
      </c>
      <c r="E97" s="24"/>
      <c r="F97" s="249"/>
      <c r="G97" s="243"/>
      <c r="H97" s="243"/>
      <c r="I97" s="243"/>
      <c r="J97" s="243"/>
      <c r="K97" s="243"/>
    </row>
    <row r="98" spans="2:11" ht="18" customHeight="1">
      <c r="B98" s="20"/>
      <c r="F98" s="181"/>
      <c r="G98" s="180"/>
      <c r="H98" s="180"/>
      <c r="I98" s="180"/>
      <c r="J98" s="180"/>
      <c r="K98" s="180"/>
    </row>
    <row r="99" spans="1:11" ht="19.5" customHeight="1">
      <c r="A99" s="19" t="s">
        <v>206</v>
      </c>
      <c r="B99" s="20">
        <v>18</v>
      </c>
      <c r="C99" s="250" t="s">
        <v>129</v>
      </c>
      <c r="D99" s="251"/>
      <c r="E99" s="67"/>
      <c r="F99" s="197">
        <v>2</v>
      </c>
      <c r="G99" s="43">
        <v>12</v>
      </c>
      <c r="H99" s="43" t="s">
        <v>430</v>
      </c>
      <c r="I99" s="43" t="s">
        <v>430</v>
      </c>
      <c r="J99" s="43" t="s">
        <v>430</v>
      </c>
      <c r="K99" s="43" t="s">
        <v>430</v>
      </c>
    </row>
    <row r="100" spans="2:11" ht="19.5" customHeight="1">
      <c r="B100" s="20"/>
      <c r="C100" s="20">
        <v>181</v>
      </c>
      <c r="D100" s="17" t="s">
        <v>130</v>
      </c>
      <c r="F100" s="181" t="s">
        <v>483</v>
      </c>
      <c r="G100" s="44" t="s">
        <v>437</v>
      </c>
      <c r="H100" s="44" t="s">
        <v>437</v>
      </c>
      <c r="I100" s="44" t="s">
        <v>437</v>
      </c>
      <c r="J100" s="44" t="s">
        <v>437</v>
      </c>
      <c r="K100" s="44" t="s">
        <v>437</v>
      </c>
    </row>
    <row r="101" spans="2:11" ht="19.5" customHeight="1">
      <c r="B101" s="20"/>
      <c r="C101" s="20">
        <v>182</v>
      </c>
      <c r="D101" s="17" t="s">
        <v>131</v>
      </c>
      <c r="F101" s="181" t="s">
        <v>483</v>
      </c>
      <c r="G101" s="44" t="s">
        <v>437</v>
      </c>
      <c r="H101" s="44" t="s">
        <v>437</v>
      </c>
      <c r="I101" s="44" t="s">
        <v>437</v>
      </c>
      <c r="J101" s="44" t="s">
        <v>437</v>
      </c>
      <c r="K101" s="44" t="s">
        <v>437</v>
      </c>
    </row>
    <row r="102" spans="2:11" ht="19.5" customHeight="1">
      <c r="B102" s="20"/>
      <c r="C102" s="20">
        <v>183</v>
      </c>
      <c r="D102" s="17" t="s">
        <v>207</v>
      </c>
      <c r="F102" s="181" t="s">
        <v>483</v>
      </c>
      <c r="G102" s="44" t="s">
        <v>437</v>
      </c>
      <c r="H102" s="44" t="s">
        <v>437</v>
      </c>
      <c r="I102" s="44" t="s">
        <v>437</v>
      </c>
      <c r="J102" s="44" t="s">
        <v>437</v>
      </c>
      <c r="K102" s="44" t="s">
        <v>437</v>
      </c>
    </row>
    <row r="103" spans="2:11" ht="19.5" customHeight="1">
      <c r="B103" s="17"/>
      <c r="C103" s="26">
        <v>184</v>
      </c>
      <c r="D103" s="21" t="s">
        <v>132</v>
      </c>
      <c r="E103" s="21"/>
      <c r="F103" s="181">
        <v>2</v>
      </c>
      <c r="G103" s="36">
        <v>12</v>
      </c>
      <c r="H103" s="36" t="s">
        <v>486</v>
      </c>
      <c r="I103" s="36" t="s">
        <v>486</v>
      </c>
      <c r="J103" s="36" t="s">
        <v>486</v>
      </c>
      <c r="K103" s="36" t="s">
        <v>486</v>
      </c>
    </row>
    <row r="104" spans="3:11" ht="19.5" customHeight="1">
      <c r="C104" s="255">
        <v>189</v>
      </c>
      <c r="D104" s="23" t="s">
        <v>133</v>
      </c>
      <c r="E104" s="23"/>
      <c r="F104" s="249" t="s">
        <v>483</v>
      </c>
      <c r="G104" s="243" t="s">
        <v>482</v>
      </c>
      <c r="H104" s="243" t="s">
        <v>482</v>
      </c>
      <c r="I104" s="243" t="s">
        <v>482</v>
      </c>
      <c r="J104" s="243" t="s">
        <v>482</v>
      </c>
      <c r="K104" s="243" t="s">
        <v>482</v>
      </c>
    </row>
    <row r="105" spans="2:11" ht="19.5" customHeight="1">
      <c r="B105" s="17"/>
      <c r="C105" s="255"/>
      <c r="D105" s="24" t="s">
        <v>134</v>
      </c>
      <c r="E105" s="24"/>
      <c r="F105" s="249"/>
      <c r="G105" s="243"/>
      <c r="H105" s="243"/>
      <c r="I105" s="243"/>
      <c r="J105" s="243"/>
      <c r="K105" s="243"/>
    </row>
    <row r="106" spans="1:11" ht="18" customHeight="1">
      <c r="A106" s="93"/>
      <c r="B106" s="93"/>
      <c r="C106" s="82"/>
      <c r="D106" s="94"/>
      <c r="E106" s="94"/>
      <c r="F106" s="195"/>
      <c r="G106" s="196"/>
      <c r="H106" s="196"/>
      <c r="I106" s="196"/>
      <c r="J106" s="196"/>
      <c r="K106" s="196"/>
    </row>
    <row r="107" spans="2:11" ht="19.5" customHeight="1">
      <c r="B107" s="19">
        <v>19</v>
      </c>
      <c r="C107" s="250" t="s">
        <v>208</v>
      </c>
      <c r="D107" s="251"/>
      <c r="E107" s="67"/>
      <c r="F107" s="197">
        <v>12</v>
      </c>
      <c r="G107" s="198">
        <v>287</v>
      </c>
      <c r="H107" s="198">
        <v>1041900</v>
      </c>
      <c r="I107" s="198">
        <v>361238</v>
      </c>
      <c r="J107" s="198">
        <v>650650</v>
      </c>
      <c r="K107" s="198">
        <v>97185</v>
      </c>
    </row>
    <row r="108" spans="2:11" ht="19.5" customHeight="1">
      <c r="B108" s="20"/>
      <c r="C108" s="20">
        <v>191</v>
      </c>
      <c r="D108" s="17" t="s">
        <v>135</v>
      </c>
      <c r="F108" s="181" t="s">
        <v>482</v>
      </c>
      <c r="G108" s="180" t="s">
        <v>482</v>
      </c>
      <c r="H108" s="180" t="s">
        <v>482</v>
      </c>
      <c r="I108" s="180" t="s">
        <v>482</v>
      </c>
      <c r="J108" s="180" t="s">
        <v>482</v>
      </c>
      <c r="K108" s="180" t="s">
        <v>482</v>
      </c>
    </row>
    <row r="109" spans="2:11" ht="19.5" customHeight="1">
      <c r="B109" s="20"/>
      <c r="C109" s="20">
        <v>192</v>
      </c>
      <c r="D109" s="17" t="s">
        <v>209</v>
      </c>
      <c r="F109" s="181">
        <v>5</v>
      </c>
      <c r="G109" s="180">
        <v>218</v>
      </c>
      <c r="H109" s="180">
        <v>940080</v>
      </c>
      <c r="I109" s="180">
        <v>308603</v>
      </c>
      <c r="J109" s="180">
        <v>603158</v>
      </c>
      <c r="K109" s="180">
        <v>76034</v>
      </c>
    </row>
    <row r="110" spans="2:11" ht="19.5" customHeight="1">
      <c r="B110" s="20"/>
      <c r="C110" s="20">
        <v>193</v>
      </c>
      <c r="D110" s="17" t="s">
        <v>136</v>
      </c>
      <c r="F110" s="181">
        <v>2</v>
      </c>
      <c r="G110" s="36">
        <v>18</v>
      </c>
      <c r="H110" s="36" t="s">
        <v>486</v>
      </c>
      <c r="I110" s="36" t="s">
        <v>486</v>
      </c>
      <c r="J110" s="36" t="s">
        <v>486</v>
      </c>
      <c r="K110" s="36" t="s">
        <v>486</v>
      </c>
    </row>
    <row r="111" spans="2:11" ht="19.5" customHeight="1">
      <c r="B111" s="20"/>
      <c r="C111" s="245">
        <v>194</v>
      </c>
      <c r="D111" s="23" t="s">
        <v>142</v>
      </c>
      <c r="E111" s="23"/>
      <c r="F111" s="244">
        <v>2</v>
      </c>
      <c r="G111" s="243">
        <v>27</v>
      </c>
      <c r="H111" s="243" t="s">
        <v>486</v>
      </c>
      <c r="I111" s="243" t="s">
        <v>486</v>
      </c>
      <c r="J111" s="243" t="s">
        <v>486</v>
      </c>
      <c r="K111" s="243" t="s">
        <v>486</v>
      </c>
    </row>
    <row r="112" spans="2:11" ht="19.5" customHeight="1">
      <c r="B112" s="20"/>
      <c r="C112" s="245"/>
      <c r="D112" s="24" t="s">
        <v>143</v>
      </c>
      <c r="E112" s="24"/>
      <c r="F112" s="244"/>
      <c r="G112" s="243"/>
      <c r="H112" s="243"/>
      <c r="I112" s="243"/>
      <c r="J112" s="243"/>
      <c r="K112" s="243"/>
    </row>
    <row r="113" spans="2:11" ht="19.5" customHeight="1">
      <c r="B113" s="20"/>
      <c r="C113" s="20">
        <v>195</v>
      </c>
      <c r="D113" s="17" t="s">
        <v>395</v>
      </c>
      <c r="E113" s="23"/>
      <c r="F113" s="181">
        <v>1</v>
      </c>
      <c r="G113" s="36">
        <v>12</v>
      </c>
      <c r="H113" s="36" t="s">
        <v>486</v>
      </c>
      <c r="I113" s="36" t="s">
        <v>486</v>
      </c>
      <c r="J113" s="36" t="s">
        <v>486</v>
      </c>
      <c r="K113" s="36" t="s">
        <v>486</v>
      </c>
    </row>
    <row r="114" spans="2:11" ht="19.5" customHeight="1">
      <c r="B114" s="20"/>
      <c r="C114" s="20">
        <v>199</v>
      </c>
      <c r="D114" s="17" t="s">
        <v>396</v>
      </c>
      <c r="E114" s="23"/>
      <c r="F114" s="181">
        <v>2</v>
      </c>
      <c r="G114" s="36">
        <v>12</v>
      </c>
      <c r="H114" s="36" t="s">
        <v>486</v>
      </c>
      <c r="I114" s="36" t="s">
        <v>486</v>
      </c>
      <c r="J114" s="36" t="s">
        <v>486</v>
      </c>
      <c r="K114" s="36" t="s">
        <v>486</v>
      </c>
    </row>
    <row r="115" spans="2:11" ht="18" customHeight="1">
      <c r="B115" s="20"/>
      <c r="D115" s="24"/>
      <c r="E115" s="24"/>
      <c r="F115" s="181"/>
      <c r="G115" s="180"/>
      <c r="H115" s="180"/>
      <c r="I115" s="180"/>
      <c r="J115" s="180"/>
      <c r="K115" s="180"/>
    </row>
    <row r="116" spans="2:11" ht="19.5" customHeight="1">
      <c r="B116" s="20">
        <v>20</v>
      </c>
      <c r="C116" s="250" t="s">
        <v>210</v>
      </c>
      <c r="D116" s="251"/>
      <c r="E116" s="67"/>
      <c r="F116" s="197">
        <v>3</v>
      </c>
      <c r="G116" s="198">
        <v>77</v>
      </c>
      <c r="H116" s="43" t="s">
        <v>430</v>
      </c>
      <c r="I116" s="43" t="s">
        <v>430</v>
      </c>
      <c r="J116" s="43" t="s">
        <v>430</v>
      </c>
      <c r="K116" s="43" t="s">
        <v>430</v>
      </c>
    </row>
    <row r="117" spans="2:11" ht="19.5" customHeight="1">
      <c r="B117" s="20"/>
      <c r="C117" s="20">
        <v>201</v>
      </c>
      <c r="D117" s="17" t="s">
        <v>144</v>
      </c>
      <c r="F117" s="181" t="s">
        <v>482</v>
      </c>
      <c r="G117" s="44" t="s">
        <v>482</v>
      </c>
      <c r="H117" s="44" t="s">
        <v>482</v>
      </c>
      <c r="I117" s="44" t="s">
        <v>482</v>
      </c>
      <c r="J117" s="44" t="s">
        <v>482</v>
      </c>
      <c r="K117" s="44" t="s">
        <v>482</v>
      </c>
    </row>
    <row r="118" spans="2:11" ht="19.5" customHeight="1">
      <c r="B118" s="20"/>
      <c r="C118" s="245">
        <v>202</v>
      </c>
      <c r="D118" s="45" t="s">
        <v>145</v>
      </c>
      <c r="E118" s="45"/>
      <c r="F118" s="244">
        <v>3</v>
      </c>
      <c r="G118" s="243">
        <v>77</v>
      </c>
      <c r="H118" s="243" t="s">
        <v>486</v>
      </c>
      <c r="I118" s="243" t="s">
        <v>486</v>
      </c>
      <c r="J118" s="243" t="s">
        <v>486</v>
      </c>
      <c r="K118" s="243" t="s">
        <v>486</v>
      </c>
    </row>
    <row r="119" spans="2:11" ht="19.5" customHeight="1">
      <c r="B119" s="20"/>
      <c r="C119" s="245"/>
      <c r="D119" s="27" t="s">
        <v>146</v>
      </c>
      <c r="E119" s="27"/>
      <c r="F119" s="244"/>
      <c r="G119" s="243"/>
      <c r="H119" s="243"/>
      <c r="I119" s="243"/>
      <c r="J119" s="243"/>
      <c r="K119" s="243"/>
    </row>
    <row r="120" spans="2:11" ht="19.5" customHeight="1">
      <c r="B120" s="20"/>
      <c r="C120" s="245">
        <v>203</v>
      </c>
      <c r="D120" s="45" t="s">
        <v>397</v>
      </c>
      <c r="E120" s="45"/>
      <c r="F120" s="249" t="s">
        <v>482</v>
      </c>
      <c r="G120" s="243" t="s">
        <v>482</v>
      </c>
      <c r="H120" s="243" t="s">
        <v>482</v>
      </c>
      <c r="I120" s="243" t="s">
        <v>482</v>
      </c>
      <c r="J120" s="243" t="s">
        <v>482</v>
      </c>
      <c r="K120" s="243" t="s">
        <v>482</v>
      </c>
    </row>
    <row r="121" spans="2:11" ht="19.5" customHeight="1">
      <c r="B121" s="20"/>
      <c r="C121" s="245"/>
      <c r="D121" s="27" t="s">
        <v>147</v>
      </c>
      <c r="E121" s="27"/>
      <c r="F121" s="249"/>
      <c r="G121" s="243"/>
      <c r="H121" s="243"/>
      <c r="I121" s="243"/>
      <c r="J121" s="243"/>
      <c r="K121" s="243"/>
    </row>
    <row r="122" spans="2:11" ht="19.5" customHeight="1">
      <c r="B122" s="20"/>
      <c r="C122" s="20">
        <v>209</v>
      </c>
      <c r="D122" s="17" t="s">
        <v>148</v>
      </c>
      <c r="F122" s="181" t="s">
        <v>482</v>
      </c>
      <c r="G122" s="44" t="s">
        <v>482</v>
      </c>
      <c r="H122" s="44" t="s">
        <v>482</v>
      </c>
      <c r="I122" s="44" t="s">
        <v>482</v>
      </c>
      <c r="J122" s="44" t="s">
        <v>482</v>
      </c>
      <c r="K122" s="44" t="s">
        <v>482</v>
      </c>
    </row>
    <row r="123" spans="2:11" ht="18" customHeight="1">
      <c r="B123" s="20"/>
      <c r="F123" s="181"/>
      <c r="G123" s="180"/>
      <c r="H123" s="180"/>
      <c r="I123" s="180"/>
      <c r="J123" s="180"/>
      <c r="K123" s="180"/>
    </row>
    <row r="124" spans="2:11" ht="19.5" customHeight="1">
      <c r="B124" s="20">
        <v>21</v>
      </c>
      <c r="C124" s="250" t="s">
        <v>445</v>
      </c>
      <c r="D124" s="251"/>
      <c r="E124" s="67"/>
      <c r="F124" s="197">
        <v>2</v>
      </c>
      <c r="G124" s="43">
        <v>27</v>
      </c>
      <c r="H124" s="43" t="s">
        <v>430</v>
      </c>
      <c r="I124" s="43" t="s">
        <v>430</v>
      </c>
      <c r="J124" s="43" t="s">
        <v>430</v>
      </c>
      <c r="K124" s="43" t="s">
        <v>430</v>
      </c>
    </row>
    <row r="125" spans="2:11" ht="19.5" customHeight="1">
      <c r="B125" s="20"/>
      <c r="C125" s="20">
        <v>211</v>
      </c>
      <c r="D125" s="17" t="s">
        <v>149</v>
      </c>
      <c r="F125" s="181" t="s">
        <v>482</v>
      </c>
      <c r="G125" s="44" t="s">
        <v>482</v>
      </c>
      <c r="H125" s="44" t="s">
        <v>482</v>
      </c>
      <c r="I125" s="44" t="s">
        <v>482</v>
      </c>
      <c r="J125" s="44" t="s">
        <v>482</v>
      </c>
      <c r="K125" s="44" t="s">
        <v>482</v>
      </c>
    </row>
    <row r="126" spans="2:11" ht="19.5" customHeight="1">
      <c r="B126" s="20"/>
      <c r="C126" s="20">
        <v>212</v>
      </c>
      <c r="D126" s="17" t="s">
        <v>150</v>
      </c>
      <c r="F126" s="181" t="s">
        <v>482</v>
      </c>
      <c r="G126" s="44" t="s">
        <v>482</v>
      </c>
      <c r="H126" s="44" t="s">
        <v>482</v>
      </c>
      <c r="I126" s="44" t="s">
        <v>482</v>
      </c>
      <c r="J126" s="44" t="s">
        <v>482</v>
      </c>
      <c r="K126" s="44" t="s">
        <v>482</v>
      </c>
    </row>
    <row r="127" spans="2:11" ht="19.5" customHeight="1">
      <c r="B127" s="20"/>
      <c r="C127" s="245">
        <v>213</v>
      </c>
      <c r="D127" s="45" t="s">
        <v>151</v>
      </c>
      <c r="E127" s="45"/>
      <c r="F127" s="249" t="s">
        <v>482</v>
      </c>
      <c r="G127" s="243" t="s">
        <v>482</v>
      </c>
      <c r="H127" s="243" t="s">
        <v>482</v>
      </c>
      <c r="I127" s="243" t="s">
        <v>482</v>
      </c>
      <c r="J127" s="243" t="s">
        <v>482</v>
      </c>
      <c r="K127" s="243" t="s">
        <v>482</v>
      </c>
    </row>
    <row r="128" spans="2:11" ht="19.5" customHeight="1">
      <c r="B128" s="20"/>
      <c r="C128" s="245"/>
      <c r="D128" s="27" t="s">
        <v>152</v>
      </c>
      <c r="E128" s="27"/>
      <c r="F128" s="249"/>
      <c r="G128" s="243"/>
      <c r="H128" s="243"/>
      <c r="I128" s="243"/>
      <c r="J128" s="243"/>
      <c r="K128" s="243"/>
    </row>
    <row r="129" spans="2:11" ht="19.5" customHeight="1">
      <c r="B129" s="20"/>
      <c r="C129" s="20">
        <v>214</v>
      </c>
      <c r="D129" s="17" t="s">
        <v>153</v>
      </c>
      <c r="F129" s="181">
        <v>2</v>
      </c>
      <c r="G129" s="36">
        <v>27</v>
      </c>
      <c r="H129" s="36" t="s">
        <v>486</v>
      </c>
      <c r="I129" s="36" t="s">
        <v>486</v>
      </c>
      <c r="J129" s="36" t="s">
        <v>486</v>
      </c>
      <c r="K129" s="36" t="s">
        <v>486</v>
      </c>
    </row>
    <row r="130" spans="2:11" ht="19.5" customHeight="1">
      <c r="B130" s="20"/>
      <c r="C130" s="20">
        <v>215</v>
      </c>
      <c r="D130" s="17" t="s">
        <v>154</v>
      </c>
      <c r="F130" s="181" t="s">
        <v>482</v>
      </c>
      <c r="G130" s="44" t="s">
        <v>482</v>
      </c>
      <c r="H130" s="44" t="s">
        <v>482</v>
      </c>
      <c r="I130" s="44" t="s">
        <v>482</v>
      </c>
      <c r="J130" s="44" t="s">
        <v>482</v>
      </c>
      <c r="K130" s="44" t="s">
        <v>482</v>
      </c>
    </row>
    <row r="131" spans="2:11" ht="19.5" customHeight="1">
      <c r="B131" s="20"/>
      <c r="C131" s="20">
        <v>216</v>
      </c>
      <c r="D131" s="17" t="s">
        <v>211</v>
      </c>
      <c r="F131" s="181" t="s">
        <v>482</v>
      </c>
      <c r="G131" s="44" t="s">
        <v>482</v>
      </c>
      <c r="H131" s="44" t="s">
        <v>482</v>
      </c>
      <c r="I131" s="44" t="s">
        <v>482</v>
      </c>
      <c r="J131" s="44" t="s">
        <v>482</v>
      </c>
      <c r="K131" s="44" t="s">
        <v>482</v>
      </c>
    </row>
    <row r="132" spans="2:11" ht="19.5" customHeight="1">
      <c r="B132" s="20"/>
      <c r="C132" s="20">
        <v>217</v>
      </c>
      <c r="D132" s="17" t="s">
        <v>155</v>
      </c>
      <c r="F132" s="181" t="s">
        <v>482</v>
      </c>
      <c r="G132" s="44" t="s">
        <v>482</v>
      </c>
      <c r="H132" s="44" t="s">
        <v>482</v>
      </c>
      <c r="I132" s="44" t="s">
        <v>482</v>
      </c>
      <c r="J132" s="44" t="s">
        <v>482</v>
      </c>
      <c r="K132" s="44" t="s">
        <v>482</v>
      </c>
    </row>
    <row r="133" spans="2:11" ht="19.5" customHeight="1">
      <c r="B133" s="17"/>
      <c r="C133" s="20">
        <v>218</v>
      </c>
      <c r="D133" s="17" t="s">
        <v>398</v>
      </c>
      <c r="F133" s="181" t="s">
        <v>482</v>
      </c>
      <c r="G133" s="44" t="s">
        <v>482</v>
      </c>
      <c r="H133" s="44" t="s">
        <v>482</v>
      </c>
      <c r="I133" s="44" t="s">
        <v>482</v>
      </c>
      <c r="J133" s="44" t="s">
        <v>482</v>
      </c>
      <c r="K133" s="44" t="s">
        <v>482</v>
      </c>
    </row>
    <row r="134" spans="3:11" ht="19.5" customHeight="1">
      <c r="C134" s="245">
        <v>219</v>
      </c>
      <c r="D134" s="45" t="s">
        <v>156</v>
      </c>
      <c r="E134" s="45"/>
      <c r="F134" s="249" t="s">
        <v>482</v>
      </c>
      <c r="G134" s="243" t="s">
        <v>482</v>
      </c>
      <c r="H134" s="243" t="s">
        <v>482</v>
      </c>
      <c r="I134" s="243" t="s">
        <v>482</v>
      </c>
      <c r="J134" s="243" t="s">
        <v>482</v>
      </c>
      <c r="K134" s="243" t="s">
        <v>482</v>
      </c>
    </row>
    <row r="135" spans="2:11" ht="19.5" customHeight="1">
      <c r="B135" s="17"/>
      <c r="C135" s="245"/>
      <c r="D135" s="27" t="s">
        <v>157</v>
      </c>
      <c r="E135" s="27"/>
      <c r="F135" s="249"/>
      <c r="G135" s="243"/>
      <c r="H135" s="243"/>
      <c r="I135" s="243"/>
      <c r="J135" s="243"/>
      <c r="K135" s="243"/>
    </row>
    <row r="136" spans="6:11" ht="18.75" customHeight="1">
      <c r="F136" s="181"/>
      <c r="G136" s="180"/>
      <c r="H136" s="180"/>
      <c r="I136" s="180"/>
      <c r="J136" s="180"/>
      <c r="K136" s="180"/>
    </row>
    <row r="137" spans="6:11" ht="18.75" customHeight="1">
      <c r="F137" s="181"/>
      <c r="G137" s="180"/>
      <c r="H137" s="180"/>
      <c r="I137" s="180"/>
      <c r="J137" s="180"/>
      <c r="K137" s="180"/>
    </row>
    <row r="138" spans="1:11" ht="18" customHeight="1">
      <c r="A138" s="93"/>
      <c r="B138" s="93"/>
      <c r="C138" s="82"/>
      <c r="D138" s="94"/>
      <c r="E138" s="94"/>
      <c r="F138" s="195"/>
      <c r="G138" s="196"/>
      <c r="H138" s="196"/>
      <c r="I138" s="196"/>
      <c r="J138" s="196"/>
      <c r="K138" s="196"/>
    </row>
    <row r="139" spans="2:11" ht="19.5" customHeight="1">
      <c r="B139" s="19">
        <v>22</v>
      </c>
      <c r="C139" s="250" t="s">
        <v>158</v>
      </c>
      <c r="D139" s="251"/>
      <c r="E139" s="67"/>
      <c r="F139" s="197">
        <v>12</v>
      </c>
      <c r="G139" s="198">
        <v>211</v>
      </c>
      <c r="H139" s="198">
        <v>471961</v>
      </c>
      <c r="I139" s="198">
        <v>294813</v>
      </c>
      <c r="J139" s="198">
        <v>169012</v>
      </c>
      <c r="K139" s="198">
        <v>81679</v>
      </c>
    </row>
    <row r="140" spans="2:11" ht="19.5" customHeight="1">
      <c r="B140" s="20"/>
      <c r="C140" s="20">
        <v>221</v>
      </c>
      <c r="D140" s="17" t="s">
        <v>159</v>
      </c>
      <c r="F140" s="181">
        <v>4</v>
      </c>
      <c r="G140" s="180">
        <v>86</v>
      </c>
      <c r="H140" s="36" t="s">
        <v>486</v>
      </c>
      <c r="I140" s="36" t="s">
        <v>486</v>
      </c>
      <c r="J140" s="36" t="s">
        <v>486</v>
      </c>
      <c r="K140" s="36" t="s">
        <v>486</v>
      </c>
    </row>
    <row r="141" spans="2:11" ht="19.5" customHeight="1">
      <c r="B141" s="20"/>
      <c r="C141" s="20">
        <v>222</v>
      </c>
      <c r="D141" s="17" t="s">
        <v>160</v>
      </c>
      <c r="F141" s="181">
        <v>6</v>
      </c>
      <c r="G141" s="180">
        <v>79</v>
      </c>
      <c r="H141" s="180">
        <v>238577</v>
      </c>
      <c r="I141" s="180">
        <v>128209</v>
      </c>
      <c r="J141" s="180">
        <v>105113</v>
      </c>
      <c r="K141" s="180">
        <v>29577</v>
      </c>
    </row>
    <row r="142" spans="2:11" ht="19.5" customHeight="1">
      <c r="B142" s="20"/>
      <c r="C142" s="20">
        <v>223</v>
      </c>
      <c r="D142" s="17" t="s">
        <v>161</v>
      </c>
      <c r="F142" s="181" t="s">
        <v>482</v>
      </c>
      <c r="G142" s="180" t="s">
        <v>482</v>
      </c>
      <c r="H142" s="180" t="s">
        <v>482</v>
      </c>
      <c r="I142" s="180" t="s">
        <v>482</v>
      </c>
      <c r="J142" s="180" t="s">
        <v>482</v>
      </c>
      <c r="K142" s="180" t="s">
        <v>482</v>
      </c>
    </row>
    <row r="143" spans="2:11" ht="19.5" customHeight="1">
      <c r="B143" s="20"/>
      <c r="C143" s="20">
        <v>224</v>
      </c>
      <c r="D143" s="17" t="s">
        <v>162</v>
      </c>
      <c r="F143" s="181" t="s">
        <v>482</v>
      </c>
      <c r="G143" s="44" t="s">
        <v>482</v>
      </c>
      <c r="H143" s="44" t="s">
        <v>482</v>
      </c>
      <c r="I143" s="44" t="s">
        <v>482</v>
      </c>
      <c r="J143" s="44" t="s">
        <v>482</v>
      </c>
      <c r="K143" s="44" t="s">
        <v>482</v>
      </c>
    </row>
    <row r="144" spans="2:11" ht="19.5" customHeight="1">
      <c r="B144" s="20"/>
      <c r="C144" s="20">
        <v>225</v>
      </c>
      <c r="D144" s="17" t="s">
        <v>163</v>
      </c>
      <c r="F144" s="181" t="s">
        <v>482</v>
      </c>
      <c r="G144" s="44" t="s">
        <v>482</v>
      </c>
      <c r="H144" s="44" t="s">
        <v>482</v>
      </c>
      <c r="I144" s="44" t="s">
        <v>482</v>
      </c>
      <c r="J144" s="44" t="s">
        <v>482</v>
      </c>
      <c r="K144" s="44" t="s">
        <v>482</v>
      </c>
    </row>
    <row r="145" spans="2:11" ht="19.5" customHeight="1">
      <c r="B145" s="20"/>
      <c r="C145" s="20">
        <v>226</v>
      </c>
      <c r="D145" s="17" t="s">
        <v>164</v>
      </c>
      <c r="F145" s="181">
        <v>1</v>
      </c>
      <c r="G145" s="36">
        <v>40</v>
      </c>
      <c r="H145" s="36" t="s">
        <v>486</v>
      </c>
      <c r="I145" s="36" t="s">
        <v>486</v>
      </c>
      <c r="J145" s="36" t="s">
        <v>486</v>
      </c>
      <c r="K145" s="36" t="s">
        <v>486</v>
      </c>
    </row>
    <row r="146" spans="2:11" ht="19.5" customHeight="1">
      <c r="B146" s="20"/>
      <c r="C146" s="20">
        <v>227</v>
      </c>
      <c r="D146" s="17" t="s">
        <v>165</v>
      </c>
      <c r="F146" s="181" t="s">
        <v>482</v>
      </c>
      <c r="G146" s="44" t="s">
        <v>482</v>
      </c>
      <c r="H146" s="44" t="s">
        <v>482</v>
      </c>
      <c r="I146" s="44" t="s">
        <v>482</v>
      </c>
      <c r="J146" s="44" t="s">
        <v>482</v>
      </c>
      <c r="K146" s="44" t="s">
        <v>482</v>
      </c>
    </row>
    <row r="147" spans="2:11" ht="19.5" customHeight="1">
      <c r="B147" s="20"/>
      <c r="C147" s="20">
        <v>228</v>
      </c>
      <c r="D147" s="17" t="s">
        <v>166</v>
      </c>
      <c r="F147" s="181">
        <v>1</v>
      </c>
      <c r="G147" s="36">
        <v>6</v>
      </c>
      <c r="H147" s="36" t="s">
        <v>486</v>
      </c>
      <c r="I147" s="36" t="s">
        <v>486</v>
      </c>
      <c r="J147" s="36" t="s">
        <v>486</v>
      </c>
      <c r="K147" s="36" t="s">
        <v>486</v>
      </c>
    </row>
    <row r="148" spans="2:11" ht="19.5" customHeight="1">
      <c r="B148" s="20"/>
      <c r="C148" s="245">
        <v>229</v>
      </c>
      <c r="D148" s="23" t="s">
        <v>167</v>
      </c>
      <c r="E148" s="23"/>
      <c r="F148" s="244" t="s">
        <v>482</v>
      </c>
      <c r="G148" s="243" t="s">
        <v>482</v>
      </c>
      <c r="H148" s="243" t="s">
        <v>482</v>
      </c>
      <c r="I148" s="243" t="s">
        <v>482</v>
      </c>
      <c r="J148" s="243" t="s">
        <v>482</v>
      </c>
      <c r="K148" s="243" t="s">
        <v>482</v>
      </c>
    </row>
    <row r="149" spans="2:11" ht="19.5" customHeight="1">
      <c r="B149" s="20"/>
      <c r="C149" s="245"/>
      <c r="D149" s="24" t="s">
        <v>168</v>
      </c>
      <c r="E149" s="24"/>
      <c r="F149" s="244"/>
      <c r="G149" s="243"/>
      <c r="H149" s="243"/>
      <c r="I149" s="243"/>
      <c r="J149" s="243"/>
      <c r="K149" s="243"/>
    </row>
    <row r="150" spans="2:11" ht="18" customHeight="1">
      <c r="B150" s="20"/>
      <c r="F150" s="181"/>
      <c r="G150" s="180"/>
      <c r="H150" s="180"/>
      <c r="I150" s="180"/>
      <c r="J150" s="180"/>
      <c r="K150" s="180"/>
    </row>
    <row r="151" spans="1:11" ht="19.5" customHeight="1">
      <c r="A151" s="19" t="s">
        <v>212</v>
      </c>
      <c r="B151" s="20">
        <v>23</v>
      </c>
      <c r="C151" s="250" t="s">
        <v>169</v>
      </c>
      <c r="D151" s="251"/>
      <c r="E151" s="67"/>
      <c r="F151" s="197">
        <v>4</v>
      </c>
      <c r="G151" s="198">
        <v>97</v>
      </c>
      <c r="H151" s="198">
        <v>296150</v>
      </c>
      <c r="I151" s="198">
        <v>245146</v>
      </c>
      <c r="J151" s="198">
        <v>49289</v>
      </c>
      <c r="K151" s="198">
        <v>45983</v>
      </c>
    </row>
    <row r="152" spans="2:11" ht="19.5" customHeight="1">
      <c r="B152" s="20"/>
      <c r="C152" s="20">
        <v>231</v>
      </c>
      <c r="D152" s="17" t="s">
        <v>170</v>
      </c>
      <c r="F152" s="181" t="s">
        <v>482</v>
      </c>
      <c r="G152" s="44" t="s">
        <v>482</v>
      </c>
      <c r="H152" s="44" t="s">
        <v>482</v>
      </c>
      <c r="I152" s="44" t="s">
        <v>482</v>
      </c>
      <c r="J152" s="44" t="s">
        <v>482</v>
      </c>
      <c r="K152" s="44" t="s">
        <v>482</v>
      </c>
    </row>
    <row r="153" spans="2:11" ht="19.5" customHeight="1">
      <c r="B153" s="20"/>
      <c r="C153" s="20">
        <v>232</v>
      </c>
      <c r="D153" s="17" t="s">
        <v>171</v>
      </c>
      <c r="F153" s="181" t="s">
        <v>482</v>
      </c>
      <c r="G153" s="44" t="s">
        <v>482</v>
      </c>
      <c r="H153" s="44" t="s">
        <v>482</v>
      </c>
      <c r="I153" s="44" t="s">
        <v>482</v>
      </c>
      <c r="J153" s="44" t="s">
        <v>482</v>
      </c>
      <c r="K153" s="44" t="s">
        <v>482</v>
      </c>
    </row>
    <row r="154" spans="2:11" ht="19.5" customHeight="1">
      <c r="B154" s="20"/>
      <c r="C154" s="245">
        <v>233</v>
      </c>
      <c r="D154" s="45" t="s">
        <v>172</v>
      </c>
      <c r="E154" s="45"/>
      <c r="F154" s="244" t="s">
        <v>482</v>
      </c>
      <c r="G154" s="243" t="s">
        <v>482</v>
      </c>
      <c r="H154" s="243" t="s">
        <v>482</v>
      </c>
      <c r="I154" s="243" t="s">
        <v>482</v>
      </c>
      <c r="J154" s="243" t="s">
        <v>482</v>
      </c>
      <c r="K154" s="243" t="s">
        <v>482</v>
      </c>
    </row>
    <row r="155" spans="2:11" ht="19.5" customHeight="1">
      <c r="B155" s="20"/>
      <c r="C155" s="245"/>
      <c r="D155" s="27" t="s">
        <v>173</v>
      </c>
      <c r="E155" s="27"/>
      <c r="F155" s="244"/>
      <c r="G155" s="243"/>
      <c r="H155" s="243"/>
      <c r="I155" s="243"/>
      <c r="J155" s="243"/>
      <c r="K155" s="243"/>
    </row>
    <row r="156" spans="2:11" ht="19.5" customHeight="1">
      <c r="B156" s="20"/>
      <c r="C156" s="20">
        <v>234</v>
      </c>
      <c r="D156" s="17" t="s">
        <v>174</v>
      </c>
      <c r="F156" s="181" t="s">
        <v>482</v>
      </c>
      <c r="G156" s="44" t="s">
        <v>482</v>
      </c>
      <c r="H156" s="44" t="s">
        <v>482</v>
      </c>
      <c r="I156" s="44" t="s">
        <v>482</v>
      </c>
      <c r="J156" s="44" t="s">
        <v>482</v>
      </c>
      <c r="K156" s="44" t="s">
        <v>482</v>
      </c>
    </row>
    <row r="157" spans="2:11" ht="19.5" customHeight="1">
      <c r="B157" s="20"/>
      <c r="C157" s="20">
        <v>235</v>
      </c>
      <c r="D157" s="17" t="s">
        <v>175</v>
      </c>
      <c r="F157" s="181" t="s">
        <v>482</v>
      </c>
      <c r="G157" s="44" t="s">
        <v>482</v>
      </c>
      <c r="H157" s="44" t="s">
        <v>482</v>
      </c>
      <c r="I157" s="44" t="s">
        <v>482</v>
      </c>
      <c r="J157" s="44" t="s">
        <v>482</v>
      </c>
      <c r="K157" s="44" t="s">
        <v>482</v>
      </c>
    </row>
    <row r="158" spans="2:11" ht="19.5" customHeight="1">
      <c r="B158" s="20"/>
      <c r="C158" s="20">
        <v>239</v>
      </c>
      <c r="D158" s="17" t="s">
        <v>176</v>
      </c>
      <c r="F158" s="181">
        <v>4</v>
      </c>
      <c r="G158" s="180">
        <v>97</v>
      </c>
      <c r="H158" s="180">
        <v>296150</v>
      </c>
      <c r="I158" s="180">
        <v>245146</v>
      </c>
      <c r="J158" s="180">
        <v>49289</v>
      </c>
      <c r="K158" s="180">
        <v>45983</v>
      </c>
    </row>
    <row r="159" spans="2:11" ht="17.25" customHeight="1">
      <c r="B159" s="20"/>
      <c r="F159" s="181"/>
      <c r="G159" s="180"/>
      <c r="H159" s="180"/>
      <c r="I159" s="180"/>
      <c r="J159" s="180"/>
      <c r="K159" s="180"/>
    </row>
    <row r="160" spans="1:11" ht="19.5" customHeight="1">
      <c r="A160" s="19" t="s">
        <v>213</v>
      </c>
      <c r="B160" s="20">
        <v>24</v>
      </c>
      <c r="C160" s="250" t="s">
        <v>177</v>
      </c>
      <c r="D160" s="251"/>
      <c r="E160" s="67"/>
      <c r="F160" s="197" t="s">
        <v>482</v>
      </c>
      <c r="G160" s="48" t="s">
        <v>482</v>
      </c>
      <c r="H160" s="48" t="s">
        <v>482</v>
      </c>
      <c r="I160" s="48" t="s">
        <v>482</v>
      </c>
      <c r="J160" s="48" t="s">
        <v>482</v>
      </c>
      <c r="K160" s="48" t="s">
        <v>482</v>
      </c>
    </row>
    <row r="161" spans="2:11" ht="19.5" customHeight="1">
      <c r="B161" s="20"/>
      <c r="C161" s="245">
        <v>241</v>
      </c>
      <c r="D161" s="23" t="s">
        <v>399</v>
      </c>
      <c r="E161" s="23"/>
      <c r="F161" s="244" t="s">
        <v>437</v>
      </c>
      <c r="G161" s="243" t="s">
        <v>437</v>
      </c>
      <c r="H161" s="243" t="s">
        <v>437</v>
      </c>
      <c r="I161" s="243" t="s">
        <v>437</v>
      </c>
      <c r="J161" s="243" t="s">
        <v>437</v>
      </c>
      <c r="K161" s="243" t="s">
        <v>437</v>
      </c>
    </row>
    <row r="162" spans="2:11" ht="19.5" customHeight="1">
      <c r="B162" s="20"/>
      <c r="C162" s="245"/>
      <c r="D162" s="24" t="s">
        <v>400</v>
      </c>
      <c r="E162" s="24"/>
      <c r="F162" s="244"/>
      <c r="G162" s="243"/>
      <c r="H162" s="243"/>
      <c r="I162" s="243"/>
      <c r="J162" s="243"/>
      <c r="K162" s="243"/>
    </row>
    <row r="163" spans="2:11" ht="19.5" customHeight="1">
      <c r="B163" s="20"/>
      <c r="C163" s="245">
        <v>242</v>
      </c>
      <c r="D163" s="23" t="s">
        <v>401</v>
      </c>
      <c r="E163" s="23"/>
      <c r="F163" s="244" t="s">
        <v>437</v>
      </c>
      <c r="G163" s="243" t="s">
        <v>437</v>
      </c>
      <c r="H163" s="243" t="s">
        <v>437</v>
      </c>
      <c r="I163" s="243" t="s">
        <v>437</v>
      </c>
      <c r="J163" s="243" t="s">
        <v>437</v>
      </c>
      <c r="K163" s="243" t="s">
        <v>437</v>
      </c>
    </row>
    <row r="164" spans="2:11" ht="19.5" customHeight="1">
      <c r="B164" s="20"/>
      <c r="C164" s="245"/>
      <c r="D164" s="24" t="s">
        <v>400</v>
      </c>
      <c r="E164" s="24"/>
      <c r="F164" s="244"/>
      <c r="G164" s="243"/>
      <c r="H164" s="243"/>
      <c r="I164" s="243"/>
      <c r="J164" s="243"/>
      <c r="K164" s="243"/>
    </row>
    <row r="165" spans="2:11" ht="19.5" customHeight="1">
      <c r="B165" s="17"/>
      <c r="C165" s="245">
        <v>243</v>
      </c>
      <c r="D165" s="23" t="s">
        <v>178</v>
      </c>
      <c r="E165" s="23"/>
      <c r="F165" s="244" t="s">
        <v>437</v>
      </c>
      <c r="G165" s="243" t="s">
        <v>437</v>
      </c>
      <c r="H165" s="243" t="s">
        <v>437</v>
      </c>
      <c r="I165" s="243" t="s">
        <v>437</v>
      </c>
      <c r="J165" s="243" t="s">
        <v>437</v>
      </c>
      <c r="K165" s="243" t="s">
        <v>437</v>
      </c>
    </row>
    <row r="166" spans="3:11" ht="19.5" customHeight="1">
      <c r="C166" s="245"/>
      <c r="D166" s="24" t="s">
        <v>179</v>
      </c>
      <c r="E166" s="24"/>
      <c r="F166" s="244"/>
      <c r="G166" s="243"/>
      <c r="H166" s="243"/>
      <c r="I166" s="243"/>
      <c r="J166" s="243"/>
      <c r="K166" s="243"/>
    </row>
    <row r="167" spans="2:11" ht="19.5" customHeight="1">
      <c r="B167" s="17"/>
      <c r="C167" s="26">
        <v>244</v>
      </c>
      <c r="D167" s="21" t="s">
        <v>180</v>
      </c>
      <c r="E167" s="21"/>
      <c r="F167" s="181" t="s">
        <v>437</v>
      </c>
      <c r="G167" s="44" t="s">
        <v>437</v>
      </c>
      <c r="H167" s="44" t="s">
        <v>437</v>
      </c>
      <c r="I167" s="44" t="s">
        <v>437</v>
      </c>
      <c r="J167" s="44" t="s">
        <v>437</v>
      </c>
      <c r="K167" s="44" t="s">
        <v>437</v>
      </c>
    </row>
    <row r="168" spans="2:11" ht="19.5" customHeight="1">
      <c r="B168" s="17"/>
      <c r="C168" s="26">
        <v>245</v>
      </c>
      <c r="D168" s="21" t="s">
        <v>181</v>
      </c>
      <c r="E168" s="21"/>
      <c r="F168" s="181" t="s">
        <v>437</v>
      </c>
      <c r="G168" s="44" t="s">
        <v>437</v>
      </c>
      <c r="H168" s="44" t="s">
        <v>437</v>
      </c>
      <c r="I168" s="44" t="s">
        <v>437</v>
      </c>
      <c r="J168" s="44" t="s">
        <v>437</v>
      </c>
      <c r="K168" s="44" t="s">
        <v>437</v>
      </c>
    </row>
    <row r="169" spans="3:11" ht="19.5" customHeight="1">
      <c r="C169" s="20">
        <v>249</v>
      </c>
      <c r="D169" s="17" t="s">
        <v>182</v>
      </c>
      <c r="F169" s="181" t="s">
        <v>437</v>
      </c>
      <c r="G169" s="44" t="s">
        <v>437</v>
      </c>
      <c r="H169" s="44" t="s">
        <v>437</v>
      </c>
      <c r="I169" s="44" t="s">
        <v>437</v>
      </c>
      <c r="J169" s="44" t="s">
        <v>437</v>
      </c>
      <c r="K169" s="44" t="s">
        <v>437</v>
      </c>
    </row>
    <row r="170" spans="1:11" ht="17.25" customHeight="1">
      <c r="A170" s="93"/>
      <c r="B170" s="93"/>
      <c r="C170" s="82"/>
      <c r="D170" s="94"/>
      <c r="E170" s="94"/>
      <c r="F170" s="195"/>
      <c r="G170" s="196"/>
      <c r="H170" s="196"/>
      <c r="I170" s="196"/>
      <c r="J170" s="196"/>
      <c r="K170" s="196"/>
    </row>
    <row r="171" spans="1:11" ht="19.5" customHeight="1">
      <c r="A171" s="19" t="s">
        <v>213</v>
      </c>
      <c r="B171" s="19">
        <v>25</v>
      </c>
      <c r="C171" s="250" t="s">
        <v>183</v>
      </c>
      <c r="D171" s="251"/>
      <c r="E171" s="67"/>
      <c r="F171" s="197">
        <v>44</v>
      </c>
      <c r="G171" s="198">
        <v>574</v>
      </c>
      <c r="H171" s="198">
        <v>1119200</v>
      </c>
      <c r="I171" s="198">
        <v>573486</v>
      </c>
      <c r="J171" s="198">
        <v>520103</v>
      </c>
      <c r="K171" s="198">
        <v>203517</v>
      </c>
    </row>
    <row r="172" spans="2:11" ht="19.5" customHeight="1">
      <c r="B172" s="20"/>
      <c r="C172" s="20">
        <v>251</v>
      </c>
      <c r="D172" s="17" t="s">
        <v>184</v>
      </c>
      <c r="F172" s="181">
        <v>1</v>
      </c>
      <c r="G172" s="44">
        <v>59</v>
      </c>
      <c r="H172" s="36" t="s">
        <v>486</v>
      </c>
      <c r="I172" s="36" t="s">
        <v>486</v>
      </c>
      <c r="J172" s="36" t="s">
        <v>486</v>
      </c>
      <c r="K172" s="36" t="s">
        <v>486</v>
      </c>
    </row>
    <row r="173" spans="2:11" ht="19.5" customHeight="1">
      <c r="B173" s="20"/>
      <c r="C173" s="20">
        <v>252</v>
      </c>
      <c r="D173" s="17" t="s">
        <v>185</v>
      </c>
      <c r="F173" s="181">
        <v>4</v>
      </c>
      <c r="G173" s="180">
        <v>43</v>
      </c>
      <c r="H173" s="36">
        <v>21516</v>
      </c>
      <c r="I173" s="36">
        <v>8211</v>
      </c>
      <c r="J173" s="36">
        <v>12672</v>
      </c>
      <c r="K173" s="36">
        <v>11400</v>
      </c>
    </row>
    <row r="174" spans="2:11" ht="19.5" customHeight="1">
      <c r="B174" s="20"/>
      <c r="C174" s="20">
        <v>253</v>
      </c>
      <c r="D174" s="17" t="s">
        <v>186</v>
      </c>
      <c r="F174" s="181" t="s">
        <v>482</v>
      </c>
      <c r="G174" s="180" t="s">
        <v>482</v>
      </c>
      <c r="H174" s="180" t="s">
        <v>482</v>
      </c>
      <c r="I174" s="180" t="s">
        <v>482</v>
      </c>
      <c r="J174" s="180" t="s">
        <v>482</v>
      </c>
      <c r="K174" s="180" t="s">
        <v>482</v>
      </c>
    </row>
    <row r="175" spans="2:11" ht="19.5" customHeight="1">
      <c r="B175" s="20"/>
      <c r="C175" s="20">
        <v>254</v>
      </c>
      <c r="D175" s="17" t="s">
        <v>187</v>
      </c>
      <c r="F175" s="181">
        <v>29</v>
      </c>
      <c r="G175" s="180">
        <v>255</v>
      </c>
      <c r="H175" s="180">
        <v>421940</v>
      </c>
      <c r="I175" s="180">
        <v>269116</v>
      </c>
      <c r="J175" s="180">
        <v>145549</v>
      </c>
      <c r="K175" s="180">
        <v>94171</v>
      </c>
    </row>
    <row r="176" spans="2:11" ht="19.5" customHeight="1">
      <c r="B176" s="20"/>
      <c r="C176" s="20">
        <v>255</v>
      </c>
      <c r="D176" s="17" t="s">
        <v>188</v>
      </c>
      <c r="F176" s="181">
        <v>3</v>
      </c>
      <c r="G176" s="36">
        <v>26</v>
      </c>
      <c r="H176" s="36">
        <v>15953</v>
      </c>
      <c r="I176" s="36">
        <v>2991</v>
      </c>
      <c r="J176" s="36">
        <v>12345</v>
      </c>
      <c r="K176" s="36">
        <v>8566</v>
      </c>
    </row>
    <row r="177" spans="2:11" ht="19.5" customHeight="1">
      <c r="B177" s="20"/>
      <c r="C177" s="20">
        <v>256</v>
      </c>
      <c r="D177" s="17" t="s">
        <v>402</v>
      </c>
      <c r="F177" s="181">
        <v>3</v>
      </c>
      <c r="G177" s="180">
        <v>15</v>
      </c>
      <c r="H177" s="44" t="s">
        <v>430</v>
      </c>
      <c r="I177" s="44" t="s">
        <v>430</v>
      </c>
      <c r="J177" s="44" t="s">
        <v>430</v>
      </c>
      <c r="K177" s="44" t="s">
        <v>430</v>
      </c>
    </row>
    <row r="178" spans="2:11" ht="19.5" customHeight="1">
      <c r="B178" s="20"/>
      <c r="C178" s="20">
        <v>257</v>
      </c>
      <c r="D178" s="17" t="s">
        <v>189</v>
      </c>
      <c r="F178" s="181" t="s">
        <v>482</v>
      </c>
      <c r="G178" s="36" t="s">
        <v>482</v>
      </c>
      <c r="H178" s="36" t="s">
        <v>482</v>
      </c>
      <c r="I178" s="36" t="s">
        <v>482</v>
      </c>
      <c r="J178" s="36" t="s">
        <v>482</v>
      </c>
      <c r="K178" s="36" t="s">
        <v>482</v>
      </c>
    </row>
    <row r="179" spans="2:11" ht="19.5" customHeight="1">
      <c r="B179" s="20"/>
      <c r="C179" s="20">
        <v>258</v>
      </c>
      <c r="D179" s="17" t="s">
        <v>190</v>
      </c>
      <c r="F179" s="181">
        <v>4</v>
      </c>
      <c r="G179" s="180">
        <v>176</v>
      </c>
      <c r="H179" s="180">
        <v>536721</v>
      </c>
      <c r="I179" s="180">
        <v>202057</v>
      </c>
      <c r="J179" s="180">
        <v>319074</v>
      </c>
      <c r="K179" s="180">
        <v>66945</v>
      </c>
    </row>
    <row r="180" spans="2:11" ht="19.5" customHeight="1">
      <c r="B180" s="20"/>
      <c r="C180" s="20">
        <v>259</v>
      </c>
      <c r="D180" s="17" t="s">
        <v>191</v>
      </c>
      <c r="F180" s="181" t="s">
        <v>482</v>
      </c>
      <c r="G180" s="36" t="s">
        <v>482</v>
      </c>
      <c r="H180" s="36" t="s">
        <v>482</v>
      </c>
      <c r="I180" s="36" t="s">
        <v>482</v>
      </c>
      <c r="J180" s="36" t="s">
        <v>482</v>
      </c>
      <c r="K180" s="36" t="s">
        <v>482</v>
      </c>
    </row>
    <row r="181" spans="2:11" ht="17.25" customHeight="1">
      <c r="B181" s="20"/>
      <c r="F181" s="181"/>
      <c r="G181" s="180"/>
      <c r="H181" s="180"/>
      <c r="I181" s="180"/>
      <c r="J181" s="180"/>
      <c r="K181" s="180"/>
    </row>
    <row r="182" spans="1:11" ht="19.5" customHeight="1">
      <c r="A182" s="19" t="s">
        <v>213</v>
      </c>
      <c r="B182" s="20">
        <v>26</v>
      </c>
      <c r="C182" s="250" t="s">
        <v>192</v>
      </c>
      <c r="D182" s="251"/>
      <c r="E182" s="67"/>
      <c r="F182" s="197">
        <v>38</v>
      </c>
      <c r="G182" s="198">
        <v>775</v>
      </c>
      <c r="H182" s="198">
        <v>1764463</v>
      </c>
      <c r="I182" s="198">
        <v>919633</v>
      </c>
      <c r="J182" s="198">
        <v>818350</v>
      </c>
      <c r="K182" s="198">
        <v>399630</v>
      </c>
    </row>
    <row r="183" spans="2:11" ht="19.5" customHeight="1">
      <c r="B183" s="20"/>
      <c r="C183" s="20">
        <v>261</v>
      </c>
      <c r="D183" s="17" t="s">
        <v>193</v>
      </c>
      <c r="F183" s="181" t="s">
        <v>482</v>
      </c>
      <c r="G183" s="44" t="s">
        <v>482</v>
      </c>
      <c r="H183" s="44" t="s">
        <v>482</v>
      </c>
      <c r="I183" s="44" t="s">
        <v>482</v>
      </c>
      <c r="J183" s="44" t="s">
        <v>482</v>
      </c>
      <c r="K183" s="44" t="s">
        <v>482</v>
      </c>
    </row>
    <row r="184" spans="2:11" ht="19.5" customHeight="1">
      <c r="B184" s="20"/>
      <c r="C184" s="20">
        <v>262</v>
      </c>
      <c r="D184" s="17" t="s">
        <v>194</v>
      </c>
      <c r="F184" s="181" t="s">
        <v>482</v>
      </c>
      <c r="G184" s="36" t="s">
        <v>482</v>
      </c>
      <c r="H184" s="44" t="s">
        <v>482</v>
      </c>
      <c r="I184" s="44" t="s">
        <v>482</v>
      </c>
      <c r="J184" s="44" t="s">
        <v>482</v>
      </c>
      <c r="K184" s="44" t="s">
        <v>482</v>
      </c>
    </row>
    <row r="185" spans="2:11" ht="19.5" customHeight="1">
      <c r="B185" s="20"/>
      <c r="C185" s="20">
        <v>263</v>
      </c>
      <c r="D185" s="17" t="s">
        <v>195</v>
      </c>
      <c r="F185" s="181" t="s">
        <v>482</v>
      </c>
      <c r="G185" s="44" t="s">
        <v>482</v>
      </c>
      <c r="H185" s="44" t="s">
        <v>482</v>
      </c>
      <c r="I185" s="44" t="s">
        <v>482</v>
      </c>
      <c r="J185" s="44" t="s">
        <v>482</v>
      </c>
      <c r="K185" s="44" t="s">
        <v>482</v>
      </c>
    </row>
    <row r="186" spans="2:11" ht="19.5" customHeight="1">
      <c r="B186" s="20"/>
      <c r="C186" s="20">
        <v>264</v>
      </c>
      <c r="D186" s="17" t="s">
        <v>196</v>
      </c>
      <c r="F186" s="181">
        <v>7</v>
      </c>
      <c r="G186" s="180">
        <v>70</v>
      </c>
      <c r="H186" s="180">
        <v>75717</v>
      </c>
      <c r="I186" s="180">
        <v>24987</v>
      </c>
      <c r="J186" s="180">
        <v>48315</v>
      </c>
      <c r="K186" s="180">
        <v>28221</v>
      </c>
    </row>
    <row r="187" spans="2:11" ht="19.5" customHeight="1">
      <c r="B187" s="20"/>
      <c r="C187" s="20">
        <v>265</v>
      </c>
      <c r="D187" s="17" t="s">
        <v>197</v>
      </c>
      <c r="F187" s="181">
        <v>1</v>
      </c>
      <c r="G187" s="36">
        <v>99</v>
      </c>
      <c r="H187" s="36" t="s">
        <v>486</v>
      </c>
      <c r="I187" s="36" t="s">
        <v>486</v>
      </c>
      <c r="J187" s="36" t="s">
        <v>486</v>
      </c>
      <c r="K187" s="36" t="s">
        <v>486</v>
      </c>
    </row>
    <row r="188" spans="2:11" ht="19.5" customHeight="1">
      <c r="B188" s="20"/>
      <c r="C188" s="20">
        <v>266</v>
      </c>
      <c r="D188" s="17" t="s">
        <v>403</v>
      </c>
      <c r="F188" s="181">
        <v>7</v>
      </c>
      <c r="G188" s="180">
        <v>261</v>
      </c>
      <c r="H188" s="180">
        <v>806398</v>
      </c>
      <c r="I188" s="180">
        <v>540464</v>
      </c>
      <c r="J188" s="180">
        <v>265199</v>
      </c>
      <c r="K188" s="180">
        <v>135416</v>
      </c>
    </row>
    <row r="189" spans="2:11" ht="19.5" customHeight="1">
      <c r="B189" s="20"/>
      <c r="C189" s="20">
        <v>267</v>
      </c>
      <c r="D189" s="17" t="s">
        <v>198</v>
      </c>
      <c r="F189" s="181">
        <v>7</v>
      </c>
      <c r="G189" s="180">
        <v>105</v>
      </c>
      <c r="H189" s="180">
        <v>263796</v>
      </c>
      <c r="I189" s="180">
        <v>128203</v>
      </c>
      <c r="J189" s="180">
        <v>129136</v>
      </c>
      <c r="K189" s="180">
        <v>49780</v>
      </c>
    </row>
    <row r="190" spans="2:11" ht="19.5" customHeight="1">
      <c r="B190" s="20"/>
      <c r="C190" s="245">
        <v>268</v>
      </c>
      <c r="D190" s="23" t="s">
        <v>199</v>
      </c>
      <c r="E190" s="23"/>
      <c r="F190" s="244">
        <v>3</v>
      </c>
      <c r="G190" s="243">
        <v>34</v>
      </c>
      <c r="H190" s="243" t="s">
        <v>486</v>
      </c>
      <c r="I190" s="243" t="s">
        <v>486</v>
      </c>
      <c r="J190" s="243" t="s">
        <v>486</v>
      </c>
      <c r="K190" s="243" t="s">
        <v>486</v>
      </c>
    </row>
    <row r="191" spans="2:11" ht="19.5" customHeight="1">
      <c r="B191" s="20"/>
      <c r="C191" s="245"/>
      <c r="D191" s="24" t="s">
        <v>200</v>
      </c>
      <c r="E191" s="24"/>
      <c r="F191" s="244"/>
      <c r="G191" s="243"/>
      <c r="H191" s="243"/>
      <c r="I191" s="243"/>
      <c r="J191" s="243"/>
      <c r="K191" s="243"/>
    </row>
    <row r="192" spans="2:11" ht="19.5" customHeight="1">
      <c r="B192" s="20"/>
      <c r="C192" s="245">
        <v>269</v>
      </c>
      <c r="D192" s="23" t="s">
        <v>201</v>
      </c>
      <c r="E192" s="23"/>
      <c r="F192" s="244">
        <v>13</v>
      </c>
      <c r="G192" s="243">
        <v>206</v>
      </c>
      <c r="H192" s="243">
        <v>302549</v>
      </c>
      <c r="I192" s="243">
        <v>151015</v>
      </c>
      <c r="J192" s="243">
        <v>144367</v>
      </c>
      <c r="K192" s="243">
        <v>85929</v>
      </c>
    </row>
    <row r="193" spans="2:11" ht="19.5" customHeight="1">
      <c r="B193" s="20"/>
      <c r="C193" s="245"/>
      <c r="D193" s="24" t="s">
        <v>202</v>
      </c>
      <c r="E193" s="24"/>
      <c r="F193" s="244"/>
      <c r="G193" s="243"/>
      <c r="H193" s="243"/>
      <c r="I193" s="243"/>
      <c r="J193" s="243"/>
      <c r="K193" s="243"/>
    </row>
    <row r="194" spans="2:11" ht="17.25" customHeight="1">
      <c r="B194" s="20"/>
      <c r="F194" s="181"/>
      <c r="G194" s="180"/>
      <c r="H194" s="180"/>
      <c r="I194" s="180"/>
      <c r="J194" s="180"/>
      <c r="K194" s="180"/>
    </row>
    <row r="195" spans="1:11" ht="19.5" customHeight="1">
      <c r="A195" s="19" t="s">
        <v>353</v>
      </c>
      <c r="B195" s="19">
        <v>27</v>
      </c>
      <c r="C195" s="250" t="s">
        <v>214</v>
      </c>
      <c r="D195" s="251"/>
      <c r="E195" s="67"/>
      <c r="F195" s="197">
        <v>3</v>
      </c>
      <c r="G195" s="198">
        <v>51</v>
      </c>
      <c r="H195" s="198">
        <v>74201</v>
      </c>
      <c r="I195" s="198">
        <v>31668</v>
      </c>
      <c r="J195" s="198">
        <v>40508</v>
      </c>
      <c r="K195" s="198">
        <v>24531</v>
      </c>
    </row>
    <row r="196" spans="2:11" ht="19.5" customHeight="1">
      <c r="B196" s="20"/>
      <c r="C196" s="245">
        <v>271</v>
      </c>
      <c r="D196" s="23" t="s">
        <v>215</v>
      </c>
      <c r="E196" s="23"/>
      <c r="F196" s="244">
        <v>3</v>
      </c>
      <c r="G196" s="243">
        <v>51</v>
      </c>
      <c r="H196" s="243">
        <v>74201</v>
      </c>
      <c r="I196" s="243">
        <v>31668</v>
      </c>
      <c r="J196" s="243">
        <v>40508</v>
      </c>
      <c r="K196" s="243">
        <v>24531</v>
      </c>
    </row>
    <row r="197" spans="2:11" ht="19.5" customHeight="1">
      <c r="B197" s="20"/>
      <c r="C197" s="245"/>
      <c r="D197" s="24" t="s">
        <v>216</v>
      </c>
      <c r="E197" s="24"/>
      <c r="F197" s="244"/>
      <c r="G197" s="252"/>
      <c r="H197" s="252"/>
      <c r="I197" s="252"/>
      <c r="J197" s="252"/>
      <c r="K197" s="252"/>
    </row>
    <row r="198" spans="2:11" ht="19.5" customHeight="1">
      <c r="B198" s="20"/>
      <c r="C198" s="20">
        <v>272</v>
      </c>
      <c r="D198" s="17" t="s">
        <v>404</v>
      </c>
      <c r="F198" s="181" t="s">
        <v>482</v>
      </c>
      <c r="G198" s="180" t="s">
        <v>437</v>
      </c>
      <c r="H198" s="180" t="s">
        <v>437</v>
      </c>
      <c r="I198" s="180" t="s">
        <v>437</v>
      </c>
      <c r="J198" s="180" t="s">
        <v>437</v>
      </c>
      <c r="K198" s="180" t="s">
        <v>437</v>
      </c>
    </row>
    <row r="199" spans="2:11" ht="19.5" customHeight="1">
      <c r="B199" s="20"/>
      <c r="C199" s="20">
        <v>273</v>
      </c>
      <c r="D199" s="17" t="s">
        <v>218</v>
      </c>
      <c r="F199" s="181" t="s">
        <v>482</v>
      </c>
      <c r="G199" s="44" t="s">
        <v>437</v>
      </c>
      <c r="H199" s="44" t="s">
        <v>437</v>
      </c>
      <c r="I199" s="44" t="s">
        <v>437</v>
      </c>
      <c r="J199" s="44" t="s">
        <v>437</v>
      </c>
      <c r="K199" s="44" t="s">
        <v>437</v>
      </c>
    </row>
    <row r="200" spans="2:11" ht="19.5" customHeight="1">
      <c r="B200" s="20"/>
      <c r="C200" s="20">
        <v>274</v>
      </c>
      <c r="D200" s="17" t="s">
        <v>221</v>
      </c>
      <c r="F200" s="181" t="s">
        <v>482</v>
      </c>
      <c r="G200" s="44" t="s">
        <v>437</v>
      </c>
      <c r="H200" s="44" t="s">
        <v>437</v>
      </c>
      <c r="I200" s="44" t="s">
        <v>437</v>
      </c>
      <c r="J200" s="44" t="s">
        <v>437</v>
      </c>
      <c r="K200" s="44" t="s">
        <v>437</v>
      </c>
    </row>
    <row r="201" spans="2:11" ht="18.75" customHeight="1">
      <c r="B201" s="20"/>
      <c r="C201" s="20">
        <v>275</v>
      </c>
      <c r="D201" s="17" t="s">
        <v>222</v>
      </c>
      <c r="F201" s="181" t="s">
        <v>482</v>
      </c>
      <c r="G201" s="44" t="s">
        <v>437</v>
      </c>
      <c r="H201" s="44" t="s">
        <v>437</v>
      </c>
      <c r="I201" s="44" t="s">
        <v>437</v>
      </c>
      <c r="J201" s="44" t="s">
        <v>437</v>
      </c>
      <c r="K201" s="44" t="s">
        <v>437</v>
      </c>
    </row>
    <row r="202" spans="1:11" ht="18.75" customHeight="1">
      <c r="A202" s="93"/>
      <c r="B202" s="82"/>
      <c r="C202" s="82">
        <v>279</v>
      </c>
      <c r="D202" s="94" t="s">
        <v>405</v>
      </c>
      <c r="E202" s="94"/>
      <c r="F202" s="191" t="s">
        <v>482</v>
      </c>
      <c r="G202" s="203" t="s">
        <v>437</v>
      </c>
      <c r="H202" s="203" t="s">
        <v>437</v>
      </c>
      <c r="I202" s="203" t="s">
        <v>437</v>
      </c>
      <c r="J202" s="203" t="s">
        <v>437</v>
      </c>
      <c r="K202" s="203" t="s">
        <v>437</v>
      </c>
    </row>
    <row r="203" spans="1:11" ht="19.5" customHeight="1">
      <c r="A203" s="19" t="s">
        <v>354</v>
      </c>
      <c r="B203" s="20">
        <v>28</v>
      </c>
      <c r="C203" s="250" t="s">
        <v>390</v>
      </c>
      <c r="D203" s="251"/>
      <c r="E203" s="67"/>
      <c r="F203" s="197">
        <v>1</v>
      </c>
      <c r="G203" s="198">
        <v>26</v>
      </c>
      <c r="H203" s="48" t="s">
        <v>486</v>
      </c>
      <c r="I203" s="48" t="s">
        <v>486</v>
      </c>
      <c r="J203" s="48" t="s">
        <v>486</v>
      </c>
      <c r="K203" s="48" t="s">
        <v>486</v>
      </c>
    </row>
    <row r="204" spans="2:11" ht="19.5" customHeight="1">
      <c r="B204" s="20"/>
      <c r="C204" s="245">
        <v>281</v>
      </c>
      <c r="D204" s="23" t="s">
        <v>219</v>
      </c>
      <c r="E204" s="23"/>
      <c r="F204" s="244">
        <v>1</v>
      </c>
      <c r="G204" s="243">
        <v>26</v>
      </c>
      <c r="H204" s="243" t="s">
        <v>486</v>
      </c>
      <c r="I204" s="243" t="s">
        <v>486</v>
      </c>
      <c r="J204" s="243" t="s">
        <v>486</v>
      </c>
      <c r="K204" s="243" t="s">
        <v>486</v>
      </c>
    </row>
    <row r="205" spans="2:11" ht="19.5" customHeight="1">
      <c r="B205" s="20"/>
      <c r="C205" s="245"/>
      <c r="D205" s="24" t="s">
        <v>220</v>
      </c>
      <c r="E205" s="24"/>
      <c r="F205" s="244"/>
      <c r="G205" s="243"/>
      <c r="H205" s="243"/>
      <c r="I205" s="243"/>
      <c r="J205" s="243"/>
      <c r="K205" s="243"/>
    </row>
    <row r="206" spans="2:11" ht="19.5" customHeight="1">
      <c r="B206" s="20"/>
      <c r="C206" s="245">
        <v>282</v>
      </c>
      <c r="D206" s="23" t="s">
        <v>406</v>
      </c>
      <c r="E206" s="23"/>
      <c r="F206" s="244" t="s">
        <v>482</v>
      </c>
      <c r="G206" s="243" t="s">
        <v>482</v>
      </c>
      <c r="H206" s="243" t="s">
        <v>482</v>
      </c>
      <c r="I206" s="243" t="s">
        <v>482</v>
      </c>
      <c r="J206" s="243" t="s">
        <v>482</v>
      </c>
      <c r="K206" s="243" t="s">
        <v>482</v>
      </c>
    </row>
    <row r="207" spans="2:11" ht="19.5" customHeight="1">
      <c r="B207" s="20"/>
      <c r="C207" s="245"/>
      <c r="D207" s="24" t="s">
        <v>407</v>
      </c>
      <c r="E207" s="24"/>
      <c r="F207" s="244"/>
      <c r="G207" s="243"/>
      <c r="H207" s="243"/>
      <c r="I207" s="243"/>
      <c r="J207" s="243"/>
      <c r="K207" s="243"/>
    </row>
    <row r="208" spans="2:11" ht="18.75" customHeight="1">
      <c r="B208" s="20"/>
      <c r="F208" s="181"/>
      <c r="G208" s="180"/>
      <c r="H208" s="180"/>
      <c r="I208" s="180"/>
      <c r="J208" s="180"/>
      <c r="K208" s="180"/>
    </row>
    <row r="209" spans="1:11" ht="19.5" customHeight="1">
      <c r="A209" s="19" t="s">
        <v>354</v>
      </c>
      <c r="B209" s="20">
        <v>29</v>
      </c>
      <c r="C209" s="250" t="s">
        <v>391</v>
      </c>
      <c r="D209" s="251"/>
      <c r="E209" s="67"/>
      <c r="F209" s="197">
        <v>1</v>
      </c>
      <c r="G209" s="43">
        <v>86</v>
      </c>
      <c r="H209" s="43" t="s">
        <v>486</v>
      </c>
      <c r="I209" s="43" t="s">
        <v>486</v>
      </c>
      <c r="J209" s="43" t="s">
        <v>486</v>
      </c>
      <c r="K209" s="43" t="s">
        <v>486</v>
      </c>
    </row>
    <row r="210" spans="2:11" ht="19.5" customHeight="1">
      <c r="B210" s="20"/>
      <c r="C210" s="20">
        <v>291</v>
      </c>
      <c r="D210" s="17" t="s">
        <v>223</v>
      </c>
      <c r="F210" s="181">
        <v>1</v>
      </c>
      <c r="G210" s="36">
        <v>86</v>
      </c>
      <c r="H210" s="36" t="s">
        <v>486</v>
      </c>
      <c r="I210" s="36" t="s">
        <v>486</v>
      </c>
      <c r="J210" s="36" t="s">
        <v>486</v>
      </c>
      <c r="K210" s="36" t="s">
        <v>486</v>
      </c>
    </row>
    <row r="211" spans="2:11" ht="18.75" customHeight="1">
      <c r="B211" s="20"/>
      <c r="F211" s="181"/>
      <c r="G211" s="180"/>
      <c r="H211" s="180"/>
      <c r="I211" s="180"/>
      <c r="J211" s="180"/>
      <c r="K211" s="180"/>
    </row>
    <row r="212" spans="1:11" ht="19.5" customHeight="1">
      <c r="A212" s="19" t="s">
        <v>354</v>
      </c>
      <c r="B212" s="20">
        <v>30</v>
      </c>
      <c r="C212" s="250" t="s">
        <v>431</v>
      </c>
      <c r="D212" s="251"/>
      <c r="E212" s="67"/>
      <c r="F212" s="197">
        <v>4</v>
      </c>
      <c r="G212" s="198">
        <v>39</v>
      </c>
      <c r="H212" s="198">
        <v>52924</v>
      </c>
      <c r="I212" s="198">
        <v>22069</v>
      </c>
      <c r="J212" s="198">
        <v>29386</v>
      </c>
      <c r="K212" s="198">
        <v>18055</v>
      </c>
    </row>
    <row r="213" spans="2:11" ht="19.5" customHeight="1">
      <c r="B213" s="20"/>
      <c r="C213" s="20">
        <v>301</v>
      </c>
      <c r="D213" s="17" t="s">
        <v>224</v>
      </c>
      <c r="F213" s="181">
        <v>1</v>
      </c>
      <c r="G213" s="36">
        <v>13</v>
      </c>
      <c r="H213" s="36" t="s">
        <v>486</v>
      </c>
      <c r="I213" s="36" t="s">
        <v>486</v>
      </c>
      <c r="J213" s="36" t="s">
        <v>486</v>
      </c>
      <c r="K213" s="36" t="s">
        <v>486</v>
      </c>
    </row>
    <row r="214" spans="2:11" ht="19.5" customHeight="1">
      <c r="B214" s="20"/>
      <c r="C214" s="20">
        <v>302</v>
      </c>
      <c r="D214" s="17" t="s">
        <v>225</v>
      </c>
      <c r="F214" s="181" t="s">
        <v>482</v>
      </c>
      <c r="G214" s="44" t="s">
        <v>482</v>
      </c>
      <c r="H214" s="44" t="s">
        <v>482</v>
      </c>
      <c r="I214" s="44" t="s">
        <v>482</v>
      </c>
      <c r="J214" s="44" t="s">
        <v>482</v>
      </c>
      <c r="K214" s="44" t="s">
        <v>482</v>
      </c>
    </row>
    <row r="215" spans="2:11" ht="19.5" customHeight="1">
      <c r="B215" s="20"/>
      <c r="C215" s="20">
        <v>303</v>
      </c>
      <c r="D215" s="17" t="s">
        <v>226</v>
      </c>
      <c r="F215" s="181">
        <v>3</v>
      </c>
      <c r="G215" s="36">
        <v>26</v>
      </c>
      <c r="H215" s="36" t="s">
        <v>486</v>
      </c>
      <c r="I215" s="36" t="s">
        <v>486</v>
      </c>
      <c r="J215" s="36" t="s">
        <v>486</v>
      </c>
      <c r="K215" s="36" t="s">
        <v>486</v>
      </c>
    </row>
    <row r="216" spans="2:11" ht="19.5" customHeight="1">
      <c r="B216" s="20"/>
      <c r="C216" s="20">
        <v>304</v>
      </c>
      <c r="D216" s="17" t="s">
        <v>227</v>
      </c>
      <c r="F216" s="181" t="s">
        <v>482</v>
      </c>
      <c r="G216" s="44" t="s">
        <v>482</v>
      </c>
      <c r="H216" s="44" t="s">
        <v>482</v>
      </c>
      <c r="I216" s="44" t="s">
        <v>482</v>
      </c>
      <c r="J216" s="44" t="s">
        <v>482</v>
      </c>
      <c r="K216" s="44" t="s">
        <v>482</v>
      </c>
    </row>
    <row r="217" spans="2:11" ht="19.5" customHeight="1">
      <c r="B217" s="20"/>
      <c r="C217" s="245">
        <v>305</v>
      </c>
      <c r="D217" s="23" t="s">
        <v>408</v>
      </c>
      <c r="E217" s="23"/>
      <c r="F217" s="244" t="s">
        <v>482</v>
      </c>
      <c r="G217" s="243" t="s">
        <v>482</v>
      </c>
      <c r="H217" s="243" t="s">
        <v>482</v>
      </c>
      <c r="I217" s="243" t="s">
        <v>482</v>
      </c>
      <c r="J217" s="243" t="s">
        <v>482</v>
      </c>
      <c r="K217" s="243" t="s">
        <v>482</v>
      </c>
    </row>
    <row r="218" spans="2:11" ht="19.5" customHeight="1">
      <c r="B218" s="20"/>
      <c r="C218" s="245"/>
      <c r="D218" s="24" t="s">
        <v>409</v>
      </c>
      <c r="E218" s="24"/>
      <c r="F218" s="244"/>
      <c r="G218" s="243"/>
      <c r="H218" s="243"/>
      <c r="I218" s="243"/>
      <c r="J218" s="243"/>
      <c r="K218" s="243"/>
    </row>
    <row r="219" spans="2:11" ht="19.5" customHeight="1">
      <c r="B219" s="20"/>
      <c r="C219" s="245">
        <v>309</v>
      </c>
      <c r="D219" s="23" t="s">
        <v>228</v>
      </c>
      <c r="E219" s="23"/>
      <c r="F219" s="244" t="s">
        <v>482</v>
      </c>
      <c r="G219" s="243" t="s">
        <v>482</v>
      </c>
      <c r="H219" s="243" t="s">
        <v>482</v>
      </c>
      <c r="I219" s="243" t="s">
        <v>482</v>
      </c>
      <c r="J219" s="243" t="s">
        <v>482</v>
      </c>
      <c r="K219" s="243" t="s">
        <v>482</v>
      </c>
    </row>
    <row r="220" spans="2:11" ht="19.5" customHeight="1">
      <c r="B220" s="20"/>
      <c r="C220" s="245"/>
      <c r="D220" s="24" t="s">
        <v>217</v>
      </c>
      <c r="E220" s="24"/>
      <c r="F220" s="244"/>
      <c r="G220" s="243"/>
      <c r="H220" s="243"/>
      <c r="I220" s="243"/>
      <c r="J220" s="243"/>
      <c r="K220" s="243"/>
    </row>
    <row r="221" spans="2:11" ht="18.75" customHeight="1">
      <c r="B221" s="20"/>
      <c r="D221" s="24"/>
      <c r="E221" s="24"/>
      <c r="F221" s="181"/>
      <c r="G221" s="180"/>
      <c r="H221" s="180"/>
      <c r="I221" s="180"/>
      <c r="J221" s="180"/>
      <c r="K221" s="180"/>
    </row>
    <row r="222" spans="1:11" ht="19.5" customHeight="1">
      <c r="A222" s="19" t="s">
        <v>354</v>
      </c>
      <c r="B222" s="20">
        <v>31</v>
      </c>
      <c r="C222" s="250" t="s">
        <v>229</v>
      </c>
      <c r="D222" s="251"/>
      <c r="E222" s="67"/>
      <c r="F222" s="197">
        <v>7</v>
      </c>
      <c r="G222" s="198">
        <v>77</v>
      </c>
      <c r="H222" s="198">
        <v>67200</v>
      </c>
      <c r="I222" s="198">
        <v>21804</v>
      </c>
      <c r="J222" s="198">
        <v>43234</v>
      </c>
      <c r="K222" s="198">
        <v>33893</v>
      </c>
    </row>
    <row r="223" spans="2:11" ht="19.5" customHeight="1">
      <c r="B223" s="20"/>
      <c r="C223" s="20">
        <v>311</v>
      </c>
      <c r="D223" s="17" t="s">
        <v>230</v>
      </c>
      <c r="F223" s="181">
        <v>2</v>
      </c>
      <c r="G223" s="36">
        <v>23</v>
      </c>
      <c r="H223" s="36" t="s">
        <v>486</v>
      </c>
      <c r="I223" s="36" t="s">
        <v>486</v>
      </c>
      <c r="J223" s="36" t="s">
        <v>486</v>
      </c>
      <c r="K223" s="36" t="s">
        <v>486</v>
      </c>
    </row>
    <row r="224" spans="2:11" ht="19.5" customHeight="1">
      <c r="B224" s="20"/>
      <c r="C224" s="20">
        <v>312</v>
      </c>
      <c r="D224" s="17" t="s">
        <v>231</v>
      </c>
      <c r="F224" s="181" t="s">
        <v>482</v>
      </c>
      <c r="G224" s="44" t="s">
        <v>482</v>
      </c>
      <c r="H224" s="44" t="s">
        <v>482</v>
      </c>
      <c r="I224" s="44" t="s">
        <v>482</v>
      </c>
      <c r="J224" s="44" t="s">
        <v>482</v>
      </c>
      <c r="K224" s="44" t="s">
        <v>482</v>
      </c>
    </row>
    <row r="225" spans="2:11" ht="19.5" customHeight="1">
      <c r="B225" s="20"/>
      <c r="C225" s="245">
        <v>313</v>
      </c>
      <c r="D225" s="23" t="s">
        <v>232</v>
      </c>
      <c r="E225" s="23"/>
      <c r="F225" s="244">
        <v>4</v>
      </c>
      <c r="G225" s="243">
        <v>48</v>
      </c>
      <c r="H225" s="243">
        <v>48290</v>
      </c>
      <c r="I225" s="243">
        <v>14403</v>
      </c>
      <c r="J225" s="243">
        <v>32273</v>
      </c>
      <c r="K225" s="243">
        <v>25370</v>
      </c>
    </row>
    <row r="226" spans="2:11" ht="19.5" customHeight="1">
      <c r="B226" s="20"/>
      <c r="C226" s="245"/>
      <c r="D226" s="24" t="s">
        <v>233</v>
      </c>
      <c r="E226" s="24"/>
      <c r="F226" s="244"/>
      <c r="G226" s="243"/>
      <c r="H226" s="243"/>
      <c r="I226" s="243"/>
      <c r="J226" s="243"/>
      <c r="K226" s="243"/>
    </row>
    <row r="227" spans="2:11" ht="19.5" customHeight="1">
      <c r="B227" s="20"/>
      <c r="C227" s="20">
        <v>314</v>
      </c>
      <c r="D227" s="17" t="s">
        <v>234</v>
      </c>
      <c r="F227" s="181">
        <v>1</v>
      </c>
      <c r="G227" s="36">
        <v>6</v>
      </c>
      <c r="H227" s="36" t="s">
        <v>486</v>
      </c>
      <c r="I227" s="36" t="s">
        <v>486</v>
      </c>
      <c r="J227" s="36" t="s">
        <v>486</v>
      </c>
      <c r="K227" s="36" t="s">
        <v>486</v>
      </c>
    </row>
    <row r="228" spans="2:11" ht="19.5" customHeight="1">
      <c r="B228" s="20"/>
      <c r="C228" s="245">
        <v>315</v>
      </c>
      <c r="D228" s="23" t="s">
        <v>235</v>
      </c>
      <c r="E228" s="23"/>
      <c r="F228" s="249" t="s">
        <v>482</v>
      </c>
      <c r="G228" s="243" t="s">
        <v>482</v>
      </c>
      <c r="H228" s="243" t="s">
        <v>482</v>
      </c>
      <c r="I228" s="243" t="s">
        <v>482</v>
      </c>
      <c r="J228" s="243" t="s">
        <v>482</v>
      </c>
      <c r="K228" s="243" t="s">
        <v>482</v>
      </c>
    </row>
    <row r="229" spans="2:11" ht="19.5" customHeight="1">
      <c r="B229" s="20"/>
      <c r="C229" s="245"/>
      <c r="D229" s="24" t="s">
        <v>355</v>
      </c>
      <c r="E229" s="24"/>
      <c r="F229" s="249"/>
      <c r="G229" s="243"/>
      <c r="H229" s="243"/>
      <c r="I229" s="243"/>
      <c r="J229" s="243"/>
      <c r="K229" s="243"/>
    </row>
    <row r="230" spans="2:11" ht="19.5" customHeight="1">
      <c r="B230" s="17"/>
      <c r="C230" s="26">
        <v>316</v>
      </c>
      <c r="D230" s="21" t="s">
        <v>236</v>
      </c>
      <c r="E230" s="21"/>
      <c r="F230" s="181" t="s">
        <v>482</v>
      </c>
      <c r="G230" s="44" t="s">
        <v>482</v>
      </c>
      <c r="H230" s="44" t="s">
        <v>482</v>
      </c>
      <c r="I230" s="44" t="s">
        <v>482</v>
      </c>
      <c r="J230" s="44" t="s">
        <v>482</v>
      </c>
      <c r="K230" s="44" t="s">
        <v>482</v>
      </c>
    </row>
    <row r="231" spans="3:11" ht="19.5" customHeight="1">
      <c r="C231" s="26">
        <v>317</v>
      </c>
      <c r="D231" s="17" t="s">
        <v>237</v>
      </c>
      <c r="F231" s="181" t="s">
        <v>482</v>
      </c>
      <c r="G231" s="44" t="s">
        <v>482</v>
      </c>
      <c r="H231" s="44" t="s">
        <v>482</v>
      </c>
      <c r="I231" s="44" t="s">
        <v>482</v>
      </c>
      <c r="J231" s="44" t="s">
        <v>482</v>
      </c>
      <c r="K231" s="44" t="s">
        <v>482</v>
      </c>
    </row>
    <row r="232" spans="6:11" ht="18.75" customHeight="1">
      <c r="F232" s="181"/>
      <c r="G232" s="180"/>
      <c r="H232" s="180"/>
      <c r="I232" s="180"/>
      <c r="J232" s="180"/>
      <c r="K232" s="180"/>
    </row>
    <row r="233" spans="6:11" ht="18.75" customHeight="1">
      <c r="F233" s="181"/>
      <c r="G233" s="180"/>
      <c r="H233" s="180"/>
      <c r="I233" s="180"/>
      <c r="J233" s="180"/>
      <c r="K233" s="180"/>
    </row>
    <row r="234" spans="1:11" ht="18" customHeight="1">
      <c r="A234" s="93"/>
      <c r="B234" s="93"/>
      <c r="C234" s="82"/>
      <c r="D234" s="94"/>
      <c r="E234" s="94"/>
      <c r="F234" s="195"/>
      <c r="G234" s="196"/>
      <c r="H234" s="196"/>
      <c r="I234" s="196"/>
      <c r="J234" s="196"/>
      <c r="K234" s="196"/>
    </row>
    <row r="235" spans="2:11" ht="19.5" customHeight="1">
      <c r="B235" s="19">
        <v>32</v>
      </c>
      <c r="C235" s="250" t="s">
        <v>238</v>
      </c>
      <c r="D235" s="251"/>
      <c r="E235" s="67"/>
      <c r="F235" s="197">
        <v>15</v>
      </c>
      <c r="G235" s="198">
        <v>138</v>
      </c>
      <c r="H235" s="198">
        <v>153130</v>
      </c>
      <c r="I235" s="198">
        <v>52584</v>
      </c>
      <c r="J235" s="198">
        <v>95757</v>
      </c>
      <c r="K235" s="198">
        <v>35243</v>
      </c>
    </row>
    <row r="236" spans="2:11" ht="19.5" customHeight="1">
      <c r="B236" s="20"/>
      <c r="C236" s="20">
        <v>321</v>
      </c>
      <c r="D236" s="17" t="s">
        <v>410</v>
      </c>
      <c r="F236" s="181" t="s">
        <v>482</v>
      </c>
      <c r="G236" s="44" t="s">
        <v>482</v>
      </c>
      <c r="H236" s="44" t="s">
        <v>482</v>
      </c>
      <c r="I236" s="44" t="s">
        <v>482</v>
      </c>
      <c r="J236" s="44" t="s">
        <v>482</v>
      </c>
      <c r="K236" s="44" t="s">
        <v>482</v>
      </c>
    </row>
    <row r="237" spans="2:11" ht="19.5" customHeight="1">
      <c r="B237" s="20"/>
      <c r="C237" s="20">
        <v>322</v>
      </c>
      <c r="D237" s="17" t="s">
        <v>239</v>
      </c>
      <c r="F237" s="181" t="s">
        <v>482</v>
      </c>
      <c r="G237" s="44" t="s">
        <v>482</v>
      </c>
      <c r="H237" s="44" t="s">
        <v>482</v>
      </c>
      <c r="I237" s="44" t="s">
        <v>482</v>
      </c>
      <c r="J237" s="44" t="s">
        <v>482</v>
      </c>
      <c r="K237" s="44" t="s">
        <v>482</v>
      </c>
    </row>
    <row r="238" spans="2:11" ht="19.5" customHeight="1">
      <c r="B238" s="20"/>
      <c r="C238" s="20">
        <v>323</v>
      </c>
      <c r="D238" s="17" t="s">
        <v>240</v>
      </c>
      <c r="F238" s="181">
        <v>1</v>
      </c>
      <c r="G238" s="36">
        <v>13</v>
      </c>
      <c r="H238" s="36" t="s">
        <v>486</v>
      </c>
      <c r="I238" s="36" t="s">
        <v>486</v>
      </c>
      <c r="J238" s="36" t="s">
        <v>486</v>
      </c>
      <c r="K238" s="36" t="s">
        <v>486</v>
      </c>
    </row>
    <row r="239" spans="2:11" ht="19.5" customHeight="1">
      <c r="B239" s="20"/>
      <c r="C239" s="20">
        <v>324</v>
      </c>
      <c r="D239" s="17" t="s">
        <v>241</v>
      </c>
      <c r="F239" s="181">
        <v>1</v>
      </c>
      <c r="G239" s="44">
        <v>24</v>
      </c>
      <c r="H239" s="36" t="s">
        <v>486</v>
      </c>
      <c r="I239" s="36" t="s">
        <v>486</v>
      </c>
      <c r="J239" s="36" t="s">
        <v>486</v>
      </c>
      <c r="K239" s="36" t="s">
        <v>486</v>
      </c>
    </row>
    <row r="240" spans="2:11" ht="19.5" customHeight="1">
      <c r="B240" s="20"/>
      <c r="C240" s="20">
        <v>325</v>
      </c>
      <c r="D240" s="17" t="s">
        <v>242</v>
      </c>
      <c r="F240" s="181">
        <v>2</v>
      </c>
      <c r="G240" s="36">
        <v>13</v>
      </c>
      <c r="H240" s="36" t="s">
        <v>486</v>
      </c>
      <c r="I240" s="36" t="s">
        <v>486</v>
      </c>
      <c r="J240" s="36" t="s">
        <v>486</v>
      </c>
      <c r="K240" s="36" t="s">
        <v>486</v>
      </c>
    </row>
    <row r="241" spans="2:11" ht="19.5" customHeight="1">
      <c r="B241" s="20"/>
      <c r="C241" s="20">
        <v>326</v>
      </c>
      <c r="D241" s="17" t="s">
        <v>243</v>
      </c>
      <c r="F241" s="181" t="s">
        <v>482</v>
      </c>
      <c r="G241" s="180" t="s">
        <v>482</v>
      </c>
      <c r="H241" s="180" t="s">
        <v>482</v>
      </c>
      <c r="I241" s="180" t="s">
        <v>482</v>
      </c>
      <c r="J241" s="180" t="s">
        <v>482</v>
      </c>
      <c r="K241" s="180" t="s">
        <v>482</v>
      </c>
    </row>
    <row r="242" spans="2:11" ht="19.5" customHeight="1">
      <c r="B242" s="20"/>
      <c r="C242" s="245">
        <v>327</v>
      </c>
      <c r="D242" s="23" t="s">
        <v>411</v>
      </c>
      <c r="E242" s="23"/>
      <c r="F242" s="244">
        <v>5</v>
      </c>
      <c r="G242" s="243">
        <v>33</v>
      </c>
      <c r="H242" s="243">
        <v>21937</v>
      </c>
      <c r="I242" s="243">
        <v>7878</v>
      </c>
      <c r="J242" s="243">
        <v>13390</v>
      </c>
      <c r="K242" s="243">
        <v>7045</v>
      </c>
    </row>
    <row r="243" spans="2:11" ht="19.5" customHeight="1">
      <c r="B243" s="20"/>
      <c r="C243" s="245"/>
      <c r="D243" s="24" t="s">
        <v>244</v>
      </c>
      <c r="E243" s="24"/>
      <c r="F243" s="244"/>
      <c r="G243" s="243"/>
      <c r="H243" s="243"/>
      <c r="I243" s="243"/>
      <c r="J243" s="243"/>
      <c r="K243" s="243"/>
    </row>
    <row r="244" spans="2:11" ht="19.5" customHeight="1">
      <c r="B244" s="20"/>
      <c r="C244" s="20">
        <v>328</v>
      </c>
      <c r="D244" s="17" t="s">
        <v>318</v>
      </c>
      <c r="F244" s="181" t="s">
        <v>482</v>
      </c>
      <c r="G244" s="44" t="s">
        <v>482</v>
      </c>
      <c r="H244" s="44" t="s">
        <v>482</v>
      </c>
      <c r="I244" s="44" t="s">
        <v>482</v>
      </c>
      <c r="J244" s="44" t="s">
        <v>482</v>
      </c>
      <c r="K244" s="44" t="s">
        <v>482</v>
      </c>
    </row>
    <row r="245" spans="2:11" ht="19.5" customHeight="1">
      <c r="B245" s="20"/>
      <c r="C245" s="245">
        <v>329</v>
      </c>
      <c r="D245" s="23" t="s">
        <v>412</v>
      </c>
      <c r="F245" s="244">
        <v>6</v>
      </c>
      <c r="G245" s="243">
        <v>55</v>
      </c>
      <c r="H245" s="243">
        <v>65143</v>
      </c>
      <c r="I245" s="243">
        <v>29452</v>
      </c>
      <c r="J245" s="243">
        <v>33990</v>
      </c>
      <c r="K245" s="243">
        <v>17037</v>
      </c>
    </row>
    <row r="246" spans="1:11" ht="19.5" customHeight="1">
      <c r="A246" s="66"/>
      <c r="B246" s="87"/>
      <c r="C246" s="246"/>
      <c r="D246" s="167" t="s">
        <v>413</v>
      </c>
      <c r="E246" s="88"/>
      <c r="F246" s="247"/>
      <c r="G246" s="248"/>
      <c r="H246" s="248"/>
      <c r="I246" s="248"/>
      <c r="J246" s="248"/>
      <c r="K246" s="248"/>
    </row>
    <row r="247" spans="2:11" ht="19.5" customHeight="1">
      <c r="B247" s="20"/>
      <c r="F247" s="28"/>
      <c r="G247" s="29"/>
      <c r="H247" s="28"/>
      <c r="I247" s="29"/>
      <c r="J247" s="28"/>
      <c r="K247" s="29"/>
    </row>
    <row r="248" spans="2:11" ht="19.5" customHeight="1">
      <c r="B248" s="20"/>
      <c r="F248" s="28"/>
      <c r="G248" s="29"/>
      <c r="H248" s="28"/>
      <c r="I248" s="29"/>
      <c r="J248" s="28"/>
      <c r="K248" s="29"/>
    </row>
    <row r="249" spans="2:11" ht="19.5" customHeight="1">
      <c r="B249" s="20"/>
      <c r="F249" s="28"/>
      <c r="G249" s="29"/>
      <c r="H249" s="28"/>
      <c r="I249" s="29"/>
      <c r="J249" s="28"/>
      <c r="K249" s="29"/>
    </row>
    <row r="250" spans="2:11" ht="19.5" customHeight="1">
      <c r="B250" s="20"/>
      <c r="F250" s="28"/>
      <c r="G250" s="29"/>
      <c r="H250" s="28"/>
      <c r="I250" s="29"/>
      <c r="J250" s="28"/>
      <c r="K250" s="29"/>
    </row>
    <row r="251" spans="2:11" ht="19.5" customHeight="1">
      <c r="B251" s="20"/>
      <c r="F251" s="28"/>
      <c r="G251" s="29"/>
      <c r="H251" s="28"/>
      <c r="I251" s="29"/>
      <c r="J251" s="28"/>
      <c r="K251" s="29"/>
    </row>
    <row r="252" spans="2:11" ht="19.5" customHeight="1">
      <c r="B252" s="20"/>
      <c r="F252" s="28"/>
      <c r="G252" s="29"/>
      <c r="H252" s="28"/>
      <c r="I252" s="29"/>
      <c r="J252" s="28"/>
      <c r="K252" s="29"/>
    </row>
    <row r="253" spans="2:11" ht="19.5" customHeight="1">
      <c r="B253" s="20"/>
      <c r="F253" s="28"/>
      <c r="G253" s="29"/>
      <c r="H253" s="28"/>
      <c r="I253" s="29"/>
      <c r="J253" s="28"/>
      <c r="K253" s="29"/>
    </row>
    <row r="254" spans="2:11" ht="19.5" customHeight="1">
      <c r="B254" s="20"/>
      <c r="F254" s="28"/>
      <c r="G254" s="29"/>
      <c r="H254" s="28"/>
      <c r="I254" s="29"/>
      <c r="J254" s="28"/>
      <c r="K254" s="29"/>
    </row>
    <row r="255" spans="2:11" ht="19.5" customHeight="1">
      <c r="B255" s="20"/>
      <c r="F255" s="28"/>
      <c r="G255" s="29"/>
      <c r="H255" s="28"/>
      <c r="I255" s="29"/>
      <c r="J255" s="28"/>
      <c r="K255" s="29"/>
    </row>
    <row r="256" spans="2:11" ht="19.5" customHeight="1">
      <c r="B256" s="20"/>
      <c r="F256" s="28"/>
      <c r="G256" s="29"/>
      <c r="H256" s="28"/>
      <c r="I256" s="29"/>
      <c r="J256" s="28"/>
      <c r="K256" s="29"/>
    </row>
    <row r="257" spans="2:11" ht="19.5" customHeight="1">
      <c r="B257" s="20"/>
      <c r="F257" s="28"/>
      <c r="G257" s="29"/>
      <c r="H257" s="28"/>
      <c r="I257" s="29"/>
      <c r="J257" s="28"/>
      <c r="K257" s="29"/>
    </row>
    <row r="258" spans="2:11" ht="19.5" customHeight="1">
      <c r="B258" s="20"/>
      <c r="F258" s="28"/>
      <c r="G258" s="29"/>
      <c r="H258" s="28"/>
      <c r="I258" s="29"/>
      <c r="J258" s="28"/>
      <c r="K258" s="29"/>
    </row>
    <row r="259" spans="2:11" ht="19.5" customHeight="1">
      <c r="B259" s="20"/>
      <c r="F259" s="28"/>
      <c r="G259" s="29"/>
      <c r="H259" s="28"/>
      <c r="I259" s="29"/>
      <c r="J259" s="28"/>
      <c r="K259" s="29"/>
    </row>
    <row r="260" spans="2:11" ht="19.5" customHeight="1">
      <c r="B260" s="20"/>
      <c r="F260" s="28"/>
      <c r="G260" s="29"/>
      <c r="H260" s="28"/>
      <c r="I260" s="29"/>
      <c r="J260" s="28"/>
      <c r="K260" s="29"/>
    </row>
    <row r="261" spans="2:11" ht="19.5" customHeight="1">
      <c r="B261" s="20"/>
      <c r="F261" s="28"/>
      <c r="G261" s="29"/>
      <c r="H261" s="28"/>
      <c r="I261" s="29"/>
      <c r="J261" s="28"/>
      <c r="K261" s="29"/>
    </row>
    <row r="262" spans="2:11" ht="19.5" customHeight="1">
      <c r="B262" s="20"/>
      <c r="F262" s="28"/>
      <c r="G262" s="29"/>
      <c r="H262" s="28"/>
      <c r="I262" s="29"/>
      <c r="J262" s="28"/>
      <c r="K262" s="29"/>
    </row>
    <row r="263" spans="2:11" ht="19.5" customHeight="1">
      <c r="B263" s="20"/>
      <c r="F263" s="28"/>
      <c r="G263" s="29"/>
      <c r="H263" s="28"/>
      <c r="I263" s="29"/>
      <c r="J263" s="28"/>
      <c r="K263" s="29"/>
    </row>
    <row r="264" spans="2:11" ht="19.5" customHeight="1">
      <c r="B264" s="20"/>
      <c r="F264" s="28"/>
      <c r="G264" s="29"/>
      <c r="H264" s="28"/>
      <c r="I264" s="29"/>
      <c r="J264" s="28"/>
      <c r="K264" s="29"/>
    </row>
    <row r="265" spans="2:11" ht="19.5" customHeight="1">
      <c r="B265" s="20"/>
      <c r="F265" s="28"/>
      <c r="G265" s="29"/>
      <c r="H265" s="28"/>
      <c r="I265" s="29"/>
      <c r="J265" s="28"/>
      <c r="K265" s="29"/>
    </row>
    <row r="266" spans="2:11" ht="19.5" customHeight="1">
      <c r="B266" s="20"/>
      <c r="F266" s="28"/>
      <c r="G266" s="29"/>
      <c r="H266" s="28"/>
      <c r="I266" s="29"/>
      <c r="J266" s="28"/>
      <c r="K266" s="29"/>
    </row>
    <row r="267" spans="2:11" ht="19.5" customHeight="1">
      <c r="B267" s="20"/>
      <c r="F267" s="28"/>
      <c r="G267" s="29"/>
      <c r="H267" s="28"/>
      <c r="I267" s="29"/>
      <c r="J267" s="28"/>
      <c r="K267" s="29"/>
    </row>
    <row r="268" spans="2:11" ht="19.5" customHeight="1">
      <c r="B268" s="20"/>
      <c r="F268" s="28"/>
      <c r="G268" s="29"/>
      <c r="H268" s="28"/>
      <c r="I268" s="29"/>
      <c r="J268" s="28"/>
      <c r="K268" s="29"/>
    </row>
    <row r="269" spans="2:11" ht="19.5" customHeight="1">
      <c r="B269" s="20"/>
      <c r="F269" s="28"/>
      <c r="G269" s="29"/>
      <c r="H269" s="28"/>
      <c r="I269" s="29"/>
      <c r="J269" s="28"/>
      <c r="K269" s="29"/>
    </row>
    <row r="270" spans="2:11" ht="19.5" customHeight="1">
      <c r="B270" s="20"/>
      <c r="F270" s="28"/>
      <c r="G270" s="29"/>
      <c r="H270" s="28"/>
      <c r="I270" s="29"/>
      <c r="J270" s="28"/>
      <c r="K270" s="29"/>
    </row>
    <row r="271" spans="2:11" ht="19.5" customHeight="1">
      <c r="B271" s="20"/>
      <c r="F271" s="28"/>
      <c r="G271" s="29"/>
      <c r="H271" s="28"/>
      <c r="I271" s="29"/>
      <c r="J271" s="28"/>
      <c r="K271" s="29"/>
    </row>
    <row r="272" spans="2:11" ht="19.5" customHeight="1">
      <c r="B272" s="20"/>
      <c r="F272" s="28"/>
      <c r="G272" s="29"/>
      <c r="H272" s="28"/>
      <c r="I272" s="29"/>
      <c r="J272" s="28"/>
      <c r="K272" s="29"/>
    </row>
    <row r="273" spans="2:11" ht="19.5" customHeight="1">
      <c r="B273" s="20"/>
      <c r="F273" s="28"/>
      <c r="G273" s="29"/>
      <c r="H273" s="28"/>
      <c r="I273" s="29"/>
      <c r="J273" s="28"/>
      <c r="K273" s="29"/>
    </row>
    <row r="274" spans="2:11" ht="19.5" customHeight="1">
      <c r="B274" s="20"/>
      <c r="F274" s="28"/>
      <c r="G274" s="29"/>
      <c r="H274" s="28"/>
      <c r="I274" s="29"/>
      <c r="J274" s="28"/>
      <c r="K274" s="29"/>
    </row>
    <row r="275" spans="2:11" ht="19.5" customHeight="1">
      <c r="B275" s="20"/>
      <c r="F275" s="28"/>
      <c r="G275" s="29"/>
      <c r="H275" s="28"/>
      <c r="I275" s="29"/>
      <c r="J275" s="28"/>
      <c r="K275" s="29"/>
    </row>
    <row r="276" spans="2:11" ht="19.5" customHeight="1">
      <c r="B276" s="20"/>
      <c r="F276" s="28"/>
      <c r="G276" s="29"/>
      <c r="H276" s="28"/>
      <c r="I276" s="29"/>
      <c r="J276" s="28"/>
      <c r="K276" s="29"/>
    </row>
    <row r="277" spans="2:11" ht="19.5" customHeight="1">
      <c r="B277" s="20"/>
      <c r="F277" s="28"/>
      <c r="G277" s="29"/>
      <c r="H277" s="28"/>
      <c r="I277" s="29"/>
      <c r="J277" s="28"/>
      <c r="K277" s="29"/>
    </row>
    <row r="278" spans="2:11" ht="19.5" customHeight="1">
      <c r="B278" s="20"/>
      <c r="F278" s="28"/>
      <c r="G278" s="29"/>
      <c r="H278" s="28"/>
      <c r="I278" s="29"/>
      <c r="J278" s="28"/>
      <c r="K278" s="29"/>
    </row>
    <row r="279" spans="2:11" ht="19.5" customHeight="1">
      <c r="B279" s="20"/>
      <c r="F279" s="28"/>
      <c r="G279" s="29"/>
      <c r="H279" s="28"/>
      <c r="I279" s="29"/>
      <c r="J279" s="28"/>
      <c r="K279" s="29"/>
    </row>
    <row r="280" spans="2:11" ht="19.5" customHeight="1">
      <c r="B280" s="20"/>
      <c r="F280" s="28"/>
      <c r="G280" s="29"/>
      <c r="H280" s="28"/>
      <c r="I280" s="29"/>
      <c r="J280" s="28"/>
      <c r="K280" s="29"/>
    </row>
    <row r="281" spans="2:11" ht="19.5" customHeight="1">
      <c r="B281" s="20"/>
      <c r="F281" s="28"/>
      <c r="G281" s="29"/>
      <c r="H281" s="28"/>
      <c r="I281" s="29"/>
      <c r="J281" s="28"/>
      <c r="K281" s="29"/>
    </row>
    <row r="282" spans="2:11" ht="19.5" customHeight="1">
      <c r="B282" s="20"/>
      <c r="F282" s="28"/>
      <c r="G282" s="29"/>
      <c r="H282" s="28"/>
      <c r="I282" s="29"/>
      <c r="J282" s="28"/>
      <c r="K282" s="29"/>
    </row>
    <row r="283" spans="2:11" ht="19.5" customHeight="1">
      <c r="B283" s="20"/>
      <c r="F283" s="28"/>
      <c r="G283" s="29"/>
      <c r="H283" s="28"/>
      <c r="I283" s="29"/>
      <c r="J283" s="28"/>
      <c r="K283" s="29"/>
    </row>
  </sheetData>
  <sheetProtection/>
  <mergeCells count="245">
    <mergeCell ref="J225:J226"/>
    <mergeCell ref="J242:J243"/>
    <mergeCell ref="K242:K243"/>
    <mergeCell ref="J228:J229"/>
    <mergeCell ref="K228:K229"/>
    <mergeCell ref="H228:H229"/>
    <mergeCell ref="I228:I229"/>
    <mergeCell ref="H225:H226"/>
    <mergeCell ref="I225:I226"/>
    <mergeCell ref="A41:E42"/>
    <mergeCell ref="B9:D9"/>
    <mergeCell ref="B10:D10"/>
    <mergeCell ref="C15:C16"/>
    <mergeCell ref="C32:D32"/>
    <mergeCell ref="C12:D12"/>
    <mergeCell ref="G242:G243"/>
    <mergeCell ref="F225:F226"/>
    <mergeCell ref="G225:G226"/>
    <mergeCell ref="C48:D48"/>
    <mergeCell ref="F77:F78"/>
    <mergeCell ref="G77:G78"/>
    <mergeCell ref="C64:D64"/>
    <mergeCell ref="C71:D71"/>
    <mergeCell ref="G59:G60"/>
    <mergeCell ref="C77:C78"/>
    <mergeCell ref="C196:C197"/>
    <mergeCell ref="G192:G193"/>
    <mergeCell ref="C192:C193"/>
    <mergeCell ref="C53:C54"/>
    <mergeCell ref="C57:D57"/>
    <mergeCell ref="C59:C60"/>
    <mergeCell ref="C68:C69"/>
    <mergeCell ref="C127:C128"/>
    <mergeCell ref="F161:F162"/>
    <mergeCell ref="C163:C164"/>
    <mergeCell ref="F111:F112"/>
    <mergeCell ref="F118:F119"/>
    <mergeCell ref="C160:D160"/>
    <mergeCell ref="F134:F135"/>
    <mergeCell ref="F196:F197"/>
    <mergeCell ref="C124:D124"/>
    <mergeCell ref="C139:D139"/>
    <mergeCell ref="C120:C121"/>
    <mergeCell ref="C195:D195"/>
    <mergeCell ref="C116:D116"/>
    <mergeCell ref="F104:F105"/>
    <mergeCell ref="C96:C97"/>
    <mergeCell ref="C235:D235"/>
    <mergeCell ref="C203:D203"/>
    <mergeCell ref="C222:D222"/>
    <mergeCell ref="C206:C207"/>
    <mergeCell ref="C225:C226"/>
    <mergeCell ref="C228:C229"/>
    <mergeCell ref="C212:D212"/>
    <mergeCell ref="C182:D182"/>
    <mergeCell ref="C107:D107"/>
    <mergeCell ref="C111:C112"/>
    <mergeCell ref="C99:D99"/>
    <mergeCell ref="A1:K1"/>
    <mergeCell ref="A38:K38"/>
    <mergeCell ref="A7:D7"/>
    <mergeCell ref="F4:F5"/>
    <mergeCell ref="G4:G5"/>
    <mergeCell ref="A4:E5"/>
    <mergeCell ref="C24:D24"/>
    <mergeCell ref="C118:C119"/>
    <mergeCell ref="C151:D151"/>
    <mergeCell ref="C134:C135"/>
    <mergeCell ref="C154:C155"/>
    <mergeCell ref="C148:C149"/>
    <mergeCell ref="C190:C191"/>
    <mergeCell ref="C165:C166"/>
    <mergeCell ref="C171:D171"/>
    <mergeCell ref="C161:C162"/>
    <mergeCell ref="F83:F84"/>
    <mergeCell ref="G83:G84"/>
    <mergeCell ref="F96:F97"/>
    <mergeCell ref="G96:G97"/>
    <mergeCell ref="C104:C105"/>
    <mergeCell ref="C80:D80"/>
    <mergeCell ref="C83:C84"/>
    <mergeCell ref="C92:C93"/>
    <mergeCell ref="C87:D87"/>
    <mergeCell ref="G104:G105"/>
    <mergeCell ref="J15:J16"/>
    <mergeCell ref="K15:K16"/>
    <mergeCell ref="F15:F16"/>
    <mergeCell ref="J59:J60"/>
    <mergeCell ref="K59:K60"/>
    <mergeCell ref="F59:F60"/>
    <mergeCell ref="H15:H16"/>
    <mergeCell ref="I15:I16"/>
    <mergeCell ref="G15:G16"/>
    <mergeCell ref="F41:F42"/>
    <mergeCell ref="G41:G42"/>
    <mergeCell ref="I53:I54"/>
    <mergeCell ref="F68:F69"/>
    <mergeCell ref="G68:G69"/>
    <mergeCell ref="H68:H69"/>
    <mergeCell ref="I68:I69"/>
    <mergeCell ref="K104:K105"/>
    <mergeCell ref="F53:F54"/>
    <mergeCell ref="G53:G54"/>
    <mergeCell ref="H53:H54"/>
    <mergeCell ref="H59:H60"/>
    <mergeCell ref="J53:J54"/>
    <mergeCell ref="H77:H78"/>
    <mergeCell ref="I77:I78"/>
    <mergeCell ref="J77:J78"/>
    <mergeCell ref="K68:K69"/>
    <mergeCell ref="H104:H105"/>
    <mergeCell ref="I104:I105"/>
    <mergeCell ref="J96:J97"/>
    <mergeCell ref="J104:J105"/>
    <mergeCell ref="H83:H84"/>
    <mergeCell ref="I83:I84"/>
    <mergeCell ref="H96:H97"/>
    <mergeCell ref="I96:I97"/>
    <mergeCell ref="K77:K78"/>
    <mergeCell ref="K53:K54"/>
    <mergeCell ref="I59:I60"/>
    <mergeCell ref="J83:J84"/>
    <mergeCell ref="K83:K84"/>
    <mergeCell ref="J68:J69"/>
    <mergeCell ref="F92:F93"/>
    <mergeCell ref="K92:K93"/>
    <mergeCell ref="K96:K97"/>
    <mergeCell ref="G92:G93"/>
    <mergeCell ref="H92:H93"/>
    <mergeCell ref="I92:I93"/>
    <mergeCell ref="J92:J93"/>
    <mergeCell ref="K118:K119"/>
    <mergeCell ref="G111:G112"/>
    <mergeCell ref="H111:H112"/>
    <mergeCell ref="I111:I112"/>
    <mergeCell ref="J111:J112"/>
    <mergeCell ref="K111:K112"/>
    <mergeCell ref="G118:G119"/>
    <mergeCell ref="H118:H119"/>
    <mergeCell ref="I118:I119"/>
    <mergeCell ref="J118:J119"/>
    <mergeCell ref="J120:J121"/>
    <mergeCell ref="K120:K121"/>
    <mergeCell ref="K161:K162"/>
    <mergeCell ref="J154:J155"/>
    <mergeCell ref="K154:K155"/>
    <mergeCell ref="J127:J128"/>
    <mergeCell ref="K134:K135"/>
    <mergeCell ref="J134:J135"/>
    <mergeCell ref="F120:F121"/>
    <mergeCell ref="G120:G121"/>
    <mergeCell ref="H120:H121"/>
    <mergeCell ref="I120:I121"/>
    <mergeCell ref="K148:K149"/>
    <mergeCell ref="F154:F155"/>
    <mergeCell ref="G154:G155"/>
    <mergeCell ref="K127:K128"/>
    <mergeCell ref="F127:F128"/>
    <mergeCell ref="G127:G128"/>
    <mergeCell ref="H127:H128"/>
    <mergeCell ref="I127:I128"/>
    <mergeCell ref="J161:J162"/>
    <mergeCell ref="F148:F149"/>
    <mergeCell ref="G148:G149"/>
    <mergeCell ref="H148:H149"/>
    <mergeCell ref="I148:I149"/>
    <mergeCell ref="J148:J149"/>
    <mergeCell ref="G161:G162"/>
    <mergeCell ref="H161:H162"/>
    <mergeCell ref="I161:I162"/>
    <mergeCell ref="H154:H155"/>
    <mergeCell ref="I154:I155"/>
    <mergeCell ref="G134:G135"/>
    <mergeCell ref="H134:H135"/>
    <mergeCell ref="I134:I135"/>
    <mergeCell ref="J165:J166"/>
    <mergeCell ref="K165:K166"/>
    <mergeCell ref="F163:F164"/>
    <mergeCell ref="G163:G164"/>
    <mergeCell ref="H163:H164"/>
    <mergeCell ref="I163:I164"/>
    <mergeCell ref="J163:J164"/>
    <mergeCell ref="K163:K164"/>
    <mergeCell ref="F165:F166"/>
    <mergeCell ref="G165:G166"/>
    <mergeCell ref="H165:H166"/>
    <mergeCell ref="I165:I166"/>
    <mergeCell ref="K217:K218"/>
    <mergeCell ref="I190:I191"/>
    <mergeCell ref="J190:J191"/>
    <mergeCell ref="K190:K191"/>
    <mergeCell ref="H192:H193"/>
    <mergeCell ref="I192:I193"/>
    <mergeCell ref="J192:J193"/>
    <mergeCell ref="K192:K193"/>
    <mergeCell ref="K196:K197"/>
    <mergeCell ref="K245:K246"/>
    <mergeCell ref="H245:H246"/>
    <mergeCell ref="I245:I246"/>
    <mergeCell ref="H242:H243"/>
    <mergeCell ref="I242:I243"/>
    <mergeCell ref="K225:K226"/>
    <mergeCell ref="K219:K220"/>
    <mergeCell ref="J196:J197"/>
    <mergeCell ref="J206:J207"/>
    <mergeCell ref="H190:H191"/>
    <mergeCell ref="I196:I197"/>
    <mergeCell ref="F192:F193"/>
    <mergeCell ref="F190:F191"/>
    <mergeCell ref="G190:G191"/>
    <mergeCell ref="F217:F218"/>
    <mergeCell ref="H206:H207"/>
    <mergeCell ref="I206:I207"/>
    <mergeCell ref="H196:H197"/>
    <mergeCell ref="G196:G197"/>
    <mergeCell ref="C204:C205"/>
    <mergeCell ref="F204:F205"/>
    <mergeCell ref="G204:G205"/>
    <mergeCell ref="H204:H205"/>
    <mergeCell ref="I204:I205"/>
    <mergeCell ref="C242:C243"/>
    <mergeCell ref="C219:C220"/>
    <mergeCell ref="C217:C218"/>
    <mergeCell ref="C209:D209"/>
    <mergeCell ref="F206:F207"/>
    <mergeCell ref="I217:I218"/>
    <mergeCell ref="C245:C246"/>
    <mergeCell ref="F245:F246"/>
    <mergeCell ref="G245:G246"/>
    <mergeCell ref="J219:J220"/>
    <mergeCell ref="G206:G207"/>
    <mergeCell ref="J245:J246"/>
    <mergeCell ref="F228:F229"/>
    <mergeCell ref="G228:G229"/>
    <mergeCell ref="F242:F243"/>
    <mergeCell ref="K204:K205"/>
    <mergeCell ref="J217:J218"/>
    <mergeCell ref="F219:F220"/>
    <mergeCell ref="G219:G220"/>
    <mergeCell ref="H219:H220"/>
    <mergeCell ref="I219:I220"/>
    <mergeCell ref="J204:J205"/>
    <mergeCell ref="K206:K207"/>
    <mergeCell ref="G217:G218"/>
    <mergeCell ref="H217:H218"/>
  </mergeCells>
  <printOptions horizontalCentered="1"/>
  <pageMargins left="0.7874015748031497" right="0.7874015748031497" top="0.8661417322834646" bottom="1.141732283464567" header="0" footer="0"/>
  <pageSetup fitToHeight="8" fitToWidth="1" horizontalDpi="600" verticalDpi="600" orientation="portrait" paperSize="9" scale="98" r:id="rId1"/>
  <rowBreaks count="7" manualBreakCount="7">
    <brk id="37" max="10" man="1"/>
    <brk id="74" max="10" man="1"/>
    <brk id="106" max="10" man="1"/>
    <brk id="138" max="10" man="1"/>
    <brk id="170" max="10" man="1"/>
    <brk id="202" max="10" man="1"/>
    <brk id="2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56" t="s">
        <v>249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269</v>
      </c>
      <c r="O3" s="30"/>
    </row>
    <row r="4" spans="1:16" ht="15" customHeight="1">
      <c r="A4" s="31"/>
      <c r="B4" s="31"/>
      <c r="C4" s="31"/>
      <c r="D4" s="31"/>
      <c r="E4" s="100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38" t="s">
        <v>333</v>
      </c>
      <c r="B6" s="238"/>
      <c r="C6" s="238"/>
      <c r="D6" s="238"/>
      <c r="E6" s="114" t="s">
        <v>247</v>
      </c>
      <c r="F6" s="112" t="s">
        <v>414</v>
      </c>
      <c r="G6" s="6"/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/>
      <c r="G7" s="6" t="s">
        <v>247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6"/>
      <c r="B8" s="6"/>
      <c r="C8" s="6"/>
      <c r="D8" s="6"/>
      <c r="E8" s="114"/>
      <c r="F8" s="111" t="s">
        <v>248</v>
      </c>
      <c r="G8" s="6"/>
      <c r="H8" s="111" t="s">
        <v>254</v>
      </c>
      <c r="I8" s="6" t="s">
        <v>256</v>
      </c>
      <c r="J8" s="111" t="s">
        <v>258</v>
      </c>
      <c r="K8" s="6" t="s">
        <v>260</v>
      </c>
      <c r="L8" s="111" t="s">
        <v>262</v>
      </c>
      <c r="M8" s="6" t="s">
        <v>246</v>
      </c>
      <c r="N8" s="111" t="s">
        <v>251</v>
      </c>
      <c r="O8" s="6" t="s">
        <v>263</v>
      </c>
      <c r="P8" s="30"/>
    </row>
    <row r="9" spans="1:16" ht="11.25" customHeight="1">
      <c r="A9" s="103"/>
      <c r="B9" s="104"/>
      <c r="C9" s="105"/>
      <c r="D9" s="105"/>
      <c r="E9" s="106"/>
      <c r="F9" s="30"/>
      <c r="G9" s="107"/>
      <c r="H9" s="30"/>
      <c r="I9" s="107"/>
      <c r="J9" s="30"/>
      <c r="K9" s="107"/>
      <c r="L9" s="30"/>
      <c r="M9" s="107"/>
      <c r="N9" s="30"/>
      <c r="O9" s="107"/>
      <c r="P9" s="30"/>
    </row>
    <row r="10" spans="1:17" ht="19.5" customHeight="1">
      <c r="A10" s="5"/>
      <c r="B10" s="236" t="s">
        <v>6</v>
      </c>
      <c r="C10" s="264"/>
      <c r="D10" s="64"/>
      <c r="E10" s="199">
        <f>G10</f>
        <v>457</v>
      </c>
      <c r="F10" s="44" t="s">
        <v>9</v>
      </c>
      <c r="G10" s="48">
        <f>SUM(H10:O10)</f>
        <v>457</v>
      </c>
      <c r="H10" s="48">
        <f>SUM(H12:H13)</f>
        <v>228</v>
      </c>
      <c r="I10" s="48">
        <f aca="true" t="shared" si="0" ref="I10:O10">SUM(I12:I13)</f>
        <v>113</v>
      </c>
      <c r="J10" s="48">
        <f t="shared" si="0"/>
        <v>48</v>
      </c>
      <c r="K10" s="48">
        <f t="shared" si="0"/>
        <v>23</v>
      </c>
      <c r="L10" s="48">
        <f t="shared" si="0"/>
        <v>26</v>
      </c>
      <c r="M10" s="48">
        <f t="shared" si="0"/>
        <v>12</v>
      </c>
      <c r="N10" s="48">
        <f t="shared" si="0"/>
        <v>4</v>
      </c>
      <c r="O10" s="48">
        <f t="shared" si="0"/>
        <v>3</v>
      </c>
      <c r="P10" s="34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4"/>
      <c r="Q11" s="47"/>
    </row>
    <row r="12" spans="1:18" ht="19.5" customHeight="1">
      <c r="A12" s="5" t="s">
        <v>205</v>
      </c>
      <c r="B12" s="236" t="s">
        <v>7</v>
      </c>
      <c r="C12" s="264"/>
      <c r="D12" s="64"/>
      <c r="E12" s="199">
        <f>G12</f>
        <v>124</v>
      </c>
      <c r="F12" s="44" t="s">
        <v>9</v>
      </c>
      <c r="G12" s="48">
        <f>SUM(H12:O12)</f>
        <v>124</v>
      </c>
      <c r="H12" s="48">
        <f>SUM(H23:H24,H29:H37)</f>
        <v>61</v>
      </c>
      <c r="I12" s="48">
        <f aca="true" t="shared" si="1" ref="I12:O12">SUM(I23:I24,I29:I37)</f>
        <v>29</v>
      </c>
      <c r="J12" s="48">
        <f t="shared" si="1"/>
        <v>11</v>
      </c>
      <c r="K12" s="48">
        <f t="shared" si="1"/>
        <v>5</v>
      </c>
      <c r="L12" s="48">
        <f t="shared" si="1"/>
        <v>10</v>
      </c>
      <c r="M12" s="48">
        <f t="shared" si="1"/>
        <v>4</v>
      </c>
      <c r="N12" s="48">
        <f t="shared" si="1"/>
        <v>1</v>
      </c>
      <c r="O12" s="48">
        <f t="shared" si="1"/>
        <v>3</v>
      </c>
      <c r="P12" s="34"/>
      <c r="Q12" s="46"/>
      <c r="R12" s="7"/>
    </row>
    <row r="13" spans="1:17" ht="19.5" customHeight="1">
      <c r="A13" s="5"/>
      <c r="B13" s="236" t="s">
        <v>8</v>
      </c>
      <c r="C13" s="264"/>
      <c r="D13" s="64"/>
      <c r="E13" s="199">
        <f>G13</f>
        <v>333</v>
      </c>
      <c r="F13" s="44" t="s">
        <v>9</v>
      </c>
      <c r="G13" s="48">
        <f>SUM(H13:O13)</f>
        <v>333</v>
      </c>
      <c r="H13" s="48">
        <f>SUM(H15:H22,H25:H28,H38)</f>
        <v>167</v>
      </c>
      <c r="I13" s="48">
        <f aca="true" t="shared" si="2" ref="I13:N13">SUM(I15:I22,I25:I28,I38)</f>
        <v>84</v>
      </c>
      <c r="J13" s="48">
        <f t="shared" si="2"/>
        <v>37</v>
      </c>
      <c r="K13" s="48">
        <f t="shared" si="2"/>
        <v>18</v>
      </c>
      <c r="L13" s="48">
        <f t="shared" si="2"/>
        <v>16</v>
      </c>
      <c r="M13" s="48">
        <f t="shared" si="2"/>
        <v>8</v>
      </c>
      <c r="N13" s="48">
        <f t="shared" si="2"/>
        <v>3</v>
      </c>
      <c r="O13" s="48" t="s">
        <v>487</v>
      </c>
      <c r="P13" s="34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334</v>
      </c>
      <c r="D15" s="14"/>
      <c r="E15" s="199">
        <f aca="true" t="shared" si="3" ref="E15:E38">G15</f>
        <v>77</v>
      </c>
      <c r="F15" s="44" t="s">
        <v>9</v>
      </c>
      <c r="G15" s="48">
        <f>SUM(H15:O15)</f>
        <v>77</v>
      </c>
      <c r="H15" s="44">
        <v>36</v>
      </c>
      <c r="I15" s="44">
        <v>14</v>
      </c>
      <c r="J15" s="44">
        <v>10</v>
      </c>
      <c r="K15" s="44">
        <v>6</v>
      </c>
      <c r="L15" s="44">
        <v>10</v>
      </c>
      <c r="M15" s="44">
        <v>1</v>
      </c>
      <c r="N15" s="44" t="s">
        <v>483</v>
      </c>
      <c r="O15" s="44" t="s">
        <v>483</v>
      </c>
      <c r="Q15" s="46"/>
    </row>
    <row r="16" spans="1:17" ht="19.5" customHeight="1">
      <c r="A16" s="5"/>
      <c r="B16" s="15">
        <v>10</v>
      </c>
      <c r="C16" s="14" t="s">
        <v>335</v>
      </c>
      <c r="D16" s="14"/>
      <c r="E16" s="199">
        <f t="shared" si="3"/>
        <v>3</v>
      </c>
      <c r="F16" s="44" t="s">
        <v>9</v>
      </c>
      <c r="G16" s="48">
        <f aca="true" t="shared" si="4" ref="G16:G38">SUM(H16:O16)</f>
        <v>3</v>
      </c>
      <c r="H16" s="44">
        <v>1</v>
      </c>
      <c r="I16" s="44" t="s">
        <v>482</v>
      </c>
      <c r="J16" s="44" t="s">
        <v>483</v>
      </c>
      <c r="K16" s="44" t="s">
        <v>483</v>
      </c>
      <c r="L16" s="44">
        <v>1</v>
      </c>
      <c r="M16" s="44" t="s">
        <v>483</v>
      </c>
      <c r="N16" s="44">
        <v>1</v>
      </c>
      <c r="O16" s="44" t="s">
        <v>483</v>
      </c>
      <c r="Q16" s="46"/>
    </row>
    <row r="17" spans="1:17" ht="19.5" customHeight="1">
      <c r="A17" s="5"/>
      <c r="B17" s="15">
        <v>11</v>
      </c>
      <c r="C17" s="14" t="s">
        <v>336</v>
      </c>
      <c r="D17" s="14"/>
      <c r="E17" s="199">
        <f t="shared" si="3"/>
        <v>10</v>
      </c>
      <c r="F17" s="44" t="s">
        <v>9</v>
      </c>
      <c r="G17" s="48">
        <f t="shared" si="4"/>
        <v>10</v>
      </c>
      <c r="H17" s="44">
        <v>6</v>
      </c>
      <c r="I17" s="44">
        <v>3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1</v>
      </c>
      <c r="O17" s="44" t="s">
        <v>483</v>
      </c>
      <c r="Q17" s="46"/>
    </row>
    <row r="18" spans="1:17" ht="19.5" customHeight="1">
      <c r="A18" s="5"/>
      <c r="B18" s="15">
        <v>12</v>
      </c>
      <c r="C18" s="14" t="s">
        <v>337</v>
      </c>
      <c r="D18" s="14"/>
      <c r="E18" s="199">
        <f t="shared" si="3"/>
        <v>33</v>
      </c>
      <c r="F18" s="44" t="s">
        <v>9</v>
      </c>
      <c r="G18" s="48">
        <f t="shared" si="4"/>
        <v>33</v>
      </c>
      <c r="H18" s="44">
        <v>13</v>
      </c>
      <c r="I18" s="44">
        <v>11</v>
      </c>
      <c r="J18" s="44">
        <v>4</v>
      </c>
      <c r="K18" s="44">
        <v>1</v>
      </c>
      <c r="L18" s="44">
        <v>2</v>
      </c>
      <c r="M18" s="44">
        <v>2</v>
      </c>
      <c r="N18" s="44" t="s">
        <v>483</v>
      </c>
      <c r="O18" s="44" t="s">
        <v>483</v>
      </c>
      <c r="Q18" s="46"/>
    </row>
    <row r="19" spans="1:17" ht="19.5" customHeight="1">
      <c r="A19" s="5"/>
      <c r="B19" s="15">
        <v>13</v>
      </c>
      <c r="C19" s="14" t="s">
        <v>338</v>
      </c>
      <c r="D19" s="14"/>
      <c r="E19" s="199">
        <f t="shared" si="3"/>
        <v>46</v>
      </c>
      <c r="F19" s="44" t="s">
        <v>9</v>
      </c>
      <c r="G19" s="48">
        <f t="shared" si="4"/>
        <v>46</v>
      </c>
      <c r="H19" s="44">
        <v>28</v>
      </c>
      <c r="I19" s="44">
        <v>12</v>
      </c>
      <c r="J19" s="44">
        <v>1</v>
      </c>
      <c r="K19" s="44">
        <v>4</v>
      </c>
      <c r="L19" s="44" t="s">
        <v>483</v>
      </c>
      <c r="M19" s="44">
        <v>1</v>
      </c>
      <c r="N19" s="44" t="s">
        <v>483</v>
      </c>
      <c r="O19" s="44" t="s">
        <v>483</v>
      </c>
      <c r="Q19" s="46"/>
    </row>
    <row r="20" spans="1:17" ht="19.5" customHeight="1">
      <c r="A20" s="5"/>
      <c r="B20" s="15">
        <v>14</v>
      </c>
      <c r="C20" s="14" t="s">
        <v>339</v>
      </c>
      <c r="D20" s="14"/>
      <c r="E20" s="199">
        <f t="shared" si="3"/>
        <v>77</v>
      </c>
      <c r="F20" s="44" t="s">
        <v>9</v>
      </c>
      <c r="G20" s="48">
        <f t="shared" si="4"/>
        <v>77</v>
      </c>
      <c r="H20" s="44">
        <v>42</v>
      </c>
      <c r="I20" s="44">
        <v>22</v>
      </c>
      <c r="J20" s="44">
        <v>9</v>
      </c>
      <c r="K20" s="44">
        <v>3</v>
      </c>
      <c r="L20" s="44" t="s">
        <v>483</v>
      </c>
      <c r="M20" s="44">
        <v>1</v>
      </c>
      <c r="N20" s="44" t="s">
        <v>483</v>
      </c>
      <c r="O20" s="44" t="s">
        <v>483</v>
      </c>
      <c r="Q20" s="46"/>
    </row>
    <row r="21" spans="1:17" ht="19.5" customHeight="1">
      <c r="A21" s="5"/>
      <c r="B21" s="15">
        <v>15</v>
      </c>
      <c r="C21" s="14" t="s">
        <v>340</v>
      </c>
      <c r="D21" s="14"/>
      <c r="E21" s="199">
        <f t="shared" si="3"/>
        <v>9</v>
      </c>
      <c r="F21" s="44" t="s">
        <v>9</v>
      </c>
      <c r="G21" s="48">
        <f t="shared" si="4"/>
        <v>9</v>
      </c>
      <c r="H21" s="44">
        <v>5</v>
      </c>
      <c r="I21" s="44">
        <v>1</v>
      </c>
      <c r="J21" s="44">
        <v>1</v>
      </c>
      <c r="K21" s="44">
        <v>1</v>
      </c>
      <c r="L21" s="44" t="s">
        <v>483</v>
      </c>
      <c r="M21" s="44" t="s">
        <v>483</v>
      </c>
      <c r="N21" s="44">
        <v>1</v>
      </c>
      <c r="O21" s="44" t="s">
        <v>483</v>
      </c>
      <c r="Q21" s="46"/>
    </row>
    <row r="22" spans="1:17" ht="19.5" customHeight="1">
      <c r="A22" s="5"/>
      <c r="B22" s="15">
        <v>16</v>
      </c>
      <c r="C22" s="14" t="s">
        <v>439</v>
      </c>
      <c r="D22" s="14"/>
      <c r="E22" s="199">
        <f t="shared" si="3"/>
        <v>34</v>
      </c>
      <c r="F22" s="44" t="s">
        <v>9</v>
      </c>
      <c r="G22" s="48">
        <f t="shared" si="4"/>
        <v>34</v>
      </c>
      <c r="H22" s="44">
        <v>16</v>
      </c>
      <c r="I22" s="44">
        <v>7</v>
      </c>
      <c r="J22" s="44">
        <v>6</v>
      </c>
      <c r="K22" s="44">
        <v>1</v>
      </c>
      <c r="L22" s="44">
        <v>2</v>
      </c>
      <c r="M22" s="44">
        <v>2</v>
      </c>
      <c r="N22" s="44" t="s">
        <v>483</v>
      </c>
      <c r="O22" s="44" t="s">
        <v>483</v>
      </c>
      <c r="Q22" s="46"/>
    </row>
    <row r="23" spans="1:17" ht="19.5" customHeight="1">
      <c r="A23" s="5" t="s">
        <v>205</v>
      </c>
      <c r="B23" s="15">
        <v>17</v>
      </c>
      <c r="C23" s="14" t="s">
        <v>341</v>
      </c>
      <c r="D23" s="14"/>
      <c r="E23" s="199">
        <f t="shared" si="3"/>
        <v>20</v>
      </c>
      <c r="F23" s="44" t="s">
        <v>9</v>
      </c>
      <c r="G23" s="48">
        <f t="shared" si="4"/>
        <v>20</v>
      </c>
      <c r="H23" s="44">
        <v>3</v>
      </c>
      <c r="I23" s="44">
        <v>2</v>
      </c>
      <c r="J23" s="44">
        <v>2</v>
      </c>
      <c r="K23" s="44">
        <v>3</v>
      </c>
      <c r="L23" s="44">
        <v>4</v>
      </c>
      <c r="M23" s="44">
        <v>2</v>
      </c>
      <c r="N23" s="44">
        <v>1</v>
      </c>
      <c r="O23" s="44">
        <v>3</v>
      </c>
      <c r="Q23" s="46"/>
    </row>
    <row r="24" spans="1:17" ht="19.5" customHeight="1">
      <c r="A24" s="5" t="s">
        <v>205</v>
      </c>
      <c r="B24" s="15">
        <v>18</v>
      </c>
      <c r="C24" s="14" t="s">
        <v>342</v>
      </c>
      <c r="D24" s="14"/>
      <c r="E24" s="199">
        <f t="shared" si="3"/>
        <v>2</v>
      </c>
      <c r="F24" s="44" t="s">
        <v>9</v>
      </c>
      <c r="G24" s="48">
        <f t="shared" si="4"/>
        <v>2</v>
      </c>
      <c r="H24" s="44">
        <v>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6"/>
    </row>
    <row r="25" spans="1:17" ht="19.5" customHeight="1">
      <c r="A25" s="5"/>
      <c r="B25" s="15">
        <v>19</v>
      </c>
      <c r="C25" s="14" t="s">
        <v>343</v>
      </c>
      <c r="D25" s="14"/>
      <c r="E25" s="199">
        <f t="shared" si="3"/>
        <v>12</v>
      </c>
      <c r="F25" s="44" t="s">
        <v>9</v>
      </c>
      <c r="G25" s="48">
        <f t="shared" si="4"/>
        <v>12</v>
      </c>
      <c r="H25" s="44">
        <v>4</v>
      </c>
      <c r="I25" s="44">
        <v>7</v>
      </c>
      <c r="J25" s="44" t="s">
        <v>483</v>
      </c>
      <c r="K25" s="44" t="s">
        <v>483</v>
      </c>
      <c r="L25" s="44" t="s">
        <v>483</v>
      </c>
      <c r="M25" s="44">
        <v>1</v>
      </c>
      <c r="N25" s="44" t="s">
        <v>483</v>
      </c>
      <c r="O25" s="44" t="s">
        <v>483</v>
      </c>
      <c r="Q25" s="46"/>
    </row>
    <row r="26" spans="1:17" ht="19.5" customHeight="1">
      <c r="A26" s="5"/>
      <c r="B26" s="15">
        <v>20</v>
      </c>
      <c r="C26" s="14" t="s">
        <v>344</v>
      </c>
      <c r="D26" s="14"/>
      <c r="E26" s="199">
        <f t="shared" si="3"/>
        <v>3</v>
      </c>
      <c r="F26" s="44" t="s">
        <v>9</v>
      </c>
      <c r="G26" s="48">
        <f t="shared" si="4"/>
        <v>3</v>
      </c>
      <c r="H26" s="44" t="s">
        <v>483</v>
      </c>
      <c r="I26" s="44" t="s">
        <v>483</v>
      </c>
      <c r="J26" s="44">
        <v>3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5">
        <v>21</v>
      </c>
      <c r="C27" s="14" t="s">
        <v>445</v>
      </c>
      <c r="D27" s="14"/>
      <c r="E27" s="199">
        <f t="shared" si="3"/>
        <v>2</v>
      </c>
      <c r="F27" s="44" t="s">
        <v>9</v>
      </c>
      <c r="G27" s="48">
        <f t="shared" si="4"/>
        <v>2</v>
      </c>
      <c r="H27" s="44">
        <v>1</v>
      </c>
      <c r="I27" s="44" t="s">
        <v>483</v>
      </c>
      <c r="J27" s="44">
        <v>1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6"/>
    </row>
    <row r="28" spans="1:17" ht="19.5" customHeight="1">
      <c r="A28" s="5"/>
      <c r="B28" s="15">
        <v>22</v>
      </c>
      <c r="C28" s="14" t="s">
        <v>345</v>
      </c>
      <c r="D28" s="14"/>
      <c r="E28" s="199">
        <f t="shared" si="3"/>
        <v>12</v>
      </c>
      <c r="F28" s="44" t="s">
        <v>9</v>
      </c>
      <c r="G28" s="48">
        <f t="shared" si="4"/>
        <v>12</v>
      </c>
      <c r="H28" s="44">
        <v>5</v>
      </c>
      <c r="I28" s="44">
        <v>4</v>
      </c>
      <c r="J28" s="44" t="s">
        <v>483</v>
      </c>
      <c r="K28" s="44">
        <v>2</v>
      </c>
      <c r="L28" s="44">
        <v>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205</v>
      </c>
      <c r="B29" s="15">
        <v>23</v>
      </c>
      <c r="C29" s="14" t="s">
        <v>346</v>
      </c>
      <c r="D29" s="14"/>
      <c r="E29" s="199">
        <f t="shared" si="3"/>
        <v>4</v>
      </c>
      <c r="F29" s="44" t="s">
        <v>9</v>
      </c>
      <c r="G29" s="48">
        <f t="shared" si="4"/>
        <v>4</v>
      </c>
      <c r="H29" s="44">
        <v>1</v>
      </c>
      <c r="I29" s="44">
        <v>2</v>
      </c>
      <c r="J29" s="44" t="s">
        <v>483</v>
      </c>
      <c r="K29" s="44" t="s">
        <v>483</v>
      </c>
      <c r="L29" s="44">
        <v>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205</v>
      </c>
      <c r="B30" s="15">
        <v>24</v>
      </c>
      <c r="C30" s="14" t="s">
        <v>347</v>
      </c>
      <c r="D30" s="14"/>
      <c r="E30" s="199" t="s">
        <v>482</v>
      </c>
      <c r="F30" s="44" t="s">
        <v>9</v>
      </c>
      <c r="G30" s="48" t="s">
        <v>482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6"/>
    </row>
    <row r="31" spans="1:17" ht="19.5" customHeight="1">
      <c r="A31" s="5" t="s">
        <v>205</v>
      </c>
      <c r="B31" s="15">
        <v>25</v>
      </c>
      <c r="C31" s="14" t="s">
        <v>348</v>
      </c>
      <c r="D31" s="14"/>
      <c r="E31" s="199">
        <f t="shared" si="3"/>
        <v>44</v>
      </c>
      <c r="F31" s="44" t="s">
        <v>9</v>
      </c>
      <c r="G31" s="48">
        <f t="shared" si="4"/>
        <v>44</v>
      </c>
      <c r="H31" s="44">
        <v>27</v>
      </c>
      <c r="I31" s="44">
        <v>13</v>
      </c>
      <c r="J31" s="44">
        <v>2</v>
      </c>
      <c r="K31" s="44" t="s">
        <v>483</v>
      </c>
      <c r="L31" s="44">
        <v>1</v>
      </c>
      <c r="M31" s="44">
        <v>1</v>
      </c>
      <c r="N31" s="44" t="s">
        <v>483</v>
      </c>
      <c r="O31" s="44" t="s">
        <v>483</v>
      </c>
      <c r="Q31" s="46"/>
    </row>
    <row r="32" spans="1:17" ht="19.5" customHeight="1">
      <c r="A32" s="5" t="s">
        <v>205</v>
      </c>
      <c r="B32" s="15">
        <v>26</v>
      </c>
      <c r="C32" s="14" t="s">
        <v>349</v>
      </c>
      <c r="D32" s="14"/>
      <c r="E32" s="199">
        <f t="shared" si="3"/>
        <v>38</v>
      </c>
      <c r="F32" s="44" t="s">
        <v>9</v>
      </c>
      <c r="G32" s="48">
        <f t="shared" si="4"/>
        <v>38</v>
      </c>
      <c r="H32" s="44">
        <v>21</v>
      </c>
      <c r="I32" s="44">
        <v>7</v>
      </c>
      <c r="J32" s="44">
        <v>5</v>
      </c>
      <c r="K32" s="44">
        <v>1</v>
      </c>
      <c r="L32" s="44">
        <v>3</v>
      </c>
      <c r="M32" s="44">
        <v>1</v>
      </c>
      <c r="N32" s="44" t="s">
        <v>483</v>
      </c>
      <c r="O32" s="44" t="s">
        <v>483</v>
      </c>
      <c r="Q32" s="46"/>
    </row>
    <row r="33" spans="1:17" ht="19.5" customHeight="1">
      <c r="A33" s="5" t="s">
        <v>205</v>
      </c>
      <c r="B33" s="15">
        <v>27</v>
      </c>
      <c r="C33" s="14" t="s">
        <v>350</v>
      </c>
      <c r="D33" s="14"/>
      <c r="E33" s="199">
        <f t="shared" si="3"/>
        <v>3</v>
      </c>
      <c r="F33" s="44" t="s">
        <v>437</v>
      </c>
      <c r="G33" s="48">
        <f t="shared" si="4"/>
        <v>3</v>
      </c>
      <c r="H33" s="44">
        <v>1</v>
      </c>
      <c r="I33" s="44">
        <v>1</v>
      </c>
      <c r="J33" s="44" t="s">
        <v>483</v>
      </c>
      <c r="K33" s="44">
        <v>1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6"/>
    </row>
    <row r="34" spans="1:17" ht="19.5" customHeight="1">
      <c r="A34" s="5" t="s">
        <v>205</v>
      </c>
      <c r="B34" s="15">
        <v>28</v>
      </c>
      <c r="C34" s="14" t="s">
        <v>432</v>
      </c>
      <c r="D34" s="14"/>
      <c r="E34" s="199">
        <f t="shared" si="3"/>
        <v>1</v>
      </c>
      <c r="F34" s="44" t="s">
        <v>437</v>
      </c>
      <c r="G34" s="48">
        <f t="shared" si="4"/>
        <v>1</v>
      </c>
      <c r="H34" s="44" t="s">
        <v>483</v>
      </c>
      <c r="I34" s="44" t="s">
        <v>483</v>
      </c>
      <c r="J34" s="44">
        <v>1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205</v>
      </c>
      <c r="B35" s="15">
        <v>29</v>
      </c>
      <c r="C35" s="14" t="s">
        <v>433</v>
      </c>
      <c r="D35" s="14"/>
      <c r="E35" s="199">
        <f t="shared" si="3"/>
        <v>1</v>
      </c>
      <c r="F35" s="44" t="s">
        <v>437</v>
      </c>
      <c r="G35" s="48">
        <f t="shared" si="4"/>
        <v>1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1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205</v>
      </c>
      <c r="B36" s="15">
        <v>30</v>
      </c>
      <c r="C36" s="14" t="s">
        <v>434</v>
      </c>
      <c r="D36" s="14"/>
      <c r="E36" s="199">
        <f t="shared" si="3"/>
        <v>4</v>
      </c>
      <c r="F36" s="44" t="s">
        <v>9</v>
      </c>
      <c r="G36" s="48">
        <f t="shared" si="4"/>
        <v>4</v>
      </c>
      <c r="H36" s="44">
        <v>1</v>
      </c>
      <c r="I36" s="44">
        <v>3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205</v>
      </c>
      <c r="B37" s="15">
        <v>31</v>
      </c>
      <c r="C37" s="14" t="s">
        <v>351</v>
      </c>
      <c r="D37" s="14"/>
      <c r="E37" s="199">
        <f t="shared" si="3"/>
        <v>7</v>
      </c>
      <c r="F37" s="44" t="s">
        <v>9</v>
      </c>
      <c r="G37" s="48">
        <f t="shared" si="4"/>
        <v>7</v>
      </c>
      <c r="H37" s="44">
        <v>5</v>
      </c>
      <c r="I37" s="44">
        <v>1</v>
      </c>
      <c r="J37" s="44">
        <v>1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8"/>
    </row>
    <row r="38" spans="1:17" ht="19.5" customHeight="1">
      <c r="A38" s="5"/>
      <c r="B38" s="15">
        <v>32</v>
      </c>
      <c r="C38" s="14" t="s">
        <v>352</v>
      </c>
      <c r="D38" s="14"/>
      <c r="E38" s="199">
        <f t="shared" si="3"/>
        <v>15</v>
      </c>
      <c r="F38" s="44" t="s">
        <v>9</v>
      </c>
      <c r="G38" s="48">
        <f t="shared" si="4"/>
        <v>15</v>
      </c>
      <c r="H38" s="44">
        <v>10</v>
      </c>
      <c r="I38" s="44">
        <v>3</v>
      </c>
      <c r="J38" s="44">
        <v>2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70"/>
      <c r="B39" s="71"/>
      <c r="C39" s="72"/>
      <c r="D39" s="72"/>
      <c r="E39" s="102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19.5" customHeight="1">
      <c r="A40" s="32"/>
      <c r="B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56" t="s">
        <v>264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265</v>
      </c>
      <c r="O3" s="30"/>
    </row>
    <row r="4" spans="1:16" ht="15" customHeight="1">
      <c r="A4" s="133"/>
      <c r="B4" s="133"/>
      <c r="C4" s="133"/>
      <c r="D4" s="133"/>
      <c r="E4" s="158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38" t="s">
        <v>333</v>
      </c>
      <c r="B6" s="238"/>
      <c r="C6" s="238"/>
      <c r="D6" s="238"/>
      <c r="E6" s="114" t="s">
        <v>247</v>
      </c>
      <c r="F6" s="112" t="s">
        <v>414</v>
      </c>
      <c r="G6" s="6" t="s">
        <v>415</v>
      </c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 t="s">
        <v>248</v>
      </c>
      <c r="G7" s="6" t="s">
        <v>373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116"/>
      <c r="B8" s="116"/>
      <c r="C8" s="116"/>
      <c r="D8" s="116"/>
      <c r="E8" s="117"/>
      <c r="F8" s="118"/>
      <c r="G8" s="116"/>
      <c r="H8" s="118" t="s">
        <v>254</v>
      </c>
      <c r="I8" s="116" t="s">
        <v>256</v>
      </c>
      <c r="J8" s="118" t="s">
        <v>258</v>
      </c>
      <c r="K8" s="116" t="s">
        <v>260</v>
      </c>
      <c r="L8" s="118" t="s">
        <v>262</v>
      </c>
      <c r="M8" s="116" t="s">
        <v>246</v>
      </c>
      <c r="N8" s="118" t="s">
        <v>251</v>
      </c>
      <c r="O8" s="116" t="s">
        <v>263</v>
      </c>
      <c r="P8" s="30"/>
    </row>
    <row r="9" spans="1:15" ht="11.25" customHeight="1">
      <c r="A9" s="5"/>
      <c r="B9" s="6"/>
      <c r="C9" s="12"/>
      <c r="D9" s="12"/>
      <c r="E9" s="106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19.5" customHeight="1">
      <c r="A10" s="5"/>
      <c r="B10" s="236" t="s">
        <v>6</v>
      </c>
      <c r="C10" s="264"/>
      <c r="D10" s="64"/>
      <c r="E10" s="199">
        <f>G10</f>
        <v>12044</v>
      </c>
      <c r="F10" s="44" t="s">
        <v>9</v>
      </c>
      <c r="G10" s="48">
        <f>SUM(H10:O10)</f>
        <v>12044</v>
      </c>
      <c r="H10" s="48">
        <f>SUM(H12:H13)</f>
        <v>1410</v>
      </c>
      <c r="I10" s="48">
        <f aca="true" t="shared" si="0" ref="I10:O10">SUM(I12:I13)</f>
        <v>1554</v>
      </c>
      <c r="J10" s="48">
        <f t="shared" si="0"/>
        <v>1156</v>
      </c>
      <c r="K10" s="48">
        <f t="shared" si="0"/>
        <v>834</v>
      </c>
      <c r="L10" s="48">
        <f t="shared" si="0"/>
        <v>1807</v>
      </c>
      <c r="M10" s="48">
        <f t="shared" si="0"/>
        <v>1808</v>
      </c>
      <c r="N10" s="48">
        <f t="shared" si="0"/>
        <v>983</v>
      </c>
      <c r="O10" s="48">
        <f t="shared" si="0"/>
        <v>2492</v>
      </c>
      <c r="P10" s="182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82"/>
      <c r="Q11" s="47"/>
    </row>
    <row r="12" spans="1:17" ht="19.5" customHeight="1">
      <c r="A12" s="5" t="s">
        <v>30</v>
      </c>
      <c r="B12" s="236" t="s">
        <v>7</v>
      </c>
      <c r="C12" s="240"/>
      <c r="D12" s="64"/>
      <c r="E12" s="199">
        <f>G12</f>
        <v>5271</v>
      </c>
      <c r="F12" s="44" t="s">
        <v>9</v>
      </c>
      <c r="G12" s="48">
        <f>SUM(H12:O12)</f>
        <v>5271</v>
      </c>
      <c r="H12" s="48">
        <f>SUM(H23:H24,H29:H37)</f>
        <v>361</v>
      </c>
      <c r="I12" s="48">
        <f aca="true" t="shared" si="1" ref="I12:O12">SUM(I23:I24,I29:I37)</f>
        <v>399</v>
      </c>
      <c r="J12" s="48">
        <f t="shared" si="1"/>
        <v>271</v>
      </c>
      <c r="K12" s="48">
        <f t="shared" si="1"/>
        <v>180</v>
      </c>
      <c r="L12" s="48">
        <f t="shared" si="1"/>
        <v>730</v>
      </c>
      <c r="M12" s="48">
        <f t="shared" si="1"/>
        <v>581</v>
      </c>
      <c r="N12" s="48">
        <f t="shared" si="1"/>
        <v>257</v>
      </c>
      <c r="O12" s="48">
        <f t="shared" si="1"/>
        <v>2492</v>
      </c>
      <c r="P12" s="182"/>
      <c r="Q12" s="46"/>
    </row>
    <row r="13" spans="1:17" ht="19.5" customHeight="1">
      <c r="A13" s="5"/>
      <c r="B13" s="236" t="s">
        <v>8</v>
      </c>
      <c r="C13" s="240"/>
      <c r="D13" s="64"/>
      <c r="E13" s="199">
        <f>G13</f>
        <v>6773</v>
      </c>
      <c r="F13" s="44" t="s">
        <v>9</v>
      </c>
      <c r="G13" s="48">
        <f>SUM(H13:O13)</f>
        <v>6773</v>
      </c>
      <c r="H13" s="48">
        <f>SUM(H15:H22,H25:H28,H38)</f>
        <v>1049</v>
      </c>
      <c r="I13" s="48">
        <f aca="true" t="shared" si="2" ref="I13:N13">SUM(I15:I22,I25:I28,I38)</f>
        <v>1155</v>
      </c>
      <c r="J13" s="48">
        <f t="shared" si="2"/>
        <v>885</v>
      </c>
      <c r="K13" s="48">
        <f t="shared" si="2"/>
        <v>654</v>
      </c>
      <c r="L13" s="48">
        <f t="shared" si="2"/>
        <v>1077</v>
      </c>
      <c r="M13" s="48">
        <f t="shared" si="2"/>
        <v>1227</v>
      </c>
      <c r="N13" s="48">
        <f t="shared" si="2"/>
        <v>726</v>
      </c>
      <c r="O13" s="48" t="s">
        <v>487</v>
      </c>
      <c r="P13" s="182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31</v>
      </c>
      <c r="D15" s="14"/>
      <c r="E15" s="199">
        <f aca="true" t="shared" si="3" ref="E15:E38">G15</f>
        <v>1643</v>
      </c>
      <c r="F15" s="44" t="s">
        <v>9</v>
      </c>
      <c r="G15" s="48">
        <f>SUM(H15:O15)</f>
        <v>1643</v>
      </c>
      <c r="H15" s="44">
        <v>232</v>
      </c>
      <c r="I15" s="44">
        <v>191</v>
      </c>
      <c r="J15" s="44">
        <v>237</v>
      </c>
      <c r="K15" s="44">
        <v>224</v>
      </c>
      <c r="L15" s="44">
        <v>641</v>
      </c>
      <c r="M15" s="44">
        <v>118</v>
      </c>
      <c r="N15" s="44" t="s">
        <v>483</v>
      </c>
      <c r="O15" s="44" t="s">
        <v>483</v>
      </c>
      <c r="Q15" s="46"/>
    </row>
    <row r="16" spans="1:17" ht="19.5" customHeight="1">
      <c r="A16" s="5"/>
      <c r="B16" s="164">
        <v>10</v>
      </c>
      <c r="C16" s="14" t="s">
        <v>32</v>
      </c>
      <c r="D16" s="14"/>
      <c r="E16" s="199">
        <f t="shared" si="3"/>
        <v>310</v>
      </c>
      <c r="F16" s="44" t="s">
        <v>9</v>
      </c>
      <c r="G16" s="48">
        <f aca="true" t="shared" si="4" ref="G16:G38">SUM(H16:O16)</f>
        <v>310</v>
      </c>
      <c r="H16" s="44">
        <v>4</v>
      </c>
      <c r="I16" s="44" t="s">
        <v>483</v>
      </c>
      <c r="J16" s="44" t="s">
        <v>483</v>
      </c>
      <c r="K16" s="44" t="s">
        <v>483</v>
      </c>
      <c r="L16" s="44">
        <v>87</v>
      </c>
      <c r="M16" s="44" t="s">
        <v>483</v>
      </c>
      <c r="N16" s="44">
        <v>219</v>
      </c>
      <c r="O16" s="44" t="s">
        <v>483</v>
      </c>
      <c r="Q16" s="46"/>
    </row>
    <row r="17" spans="1:17" ht="19.5" customHeight="1">
      <c r="A17" s="5"/>
      <c r="B17" s="164">
        <v>11</v>
      </c>
      <c r="C17" s="14" t="s">
        <v>33</v>
      </c>
      <c r="D17" s="14"/>
      <c r="E17" s="199">
        <f t="shared" si="3"/>
        <v>350</v>
      </c>
      <c r="F17" s="44" t="s">
        <v>9</v>
      </c>
      <c r="G17" s="48">
        <f t="shared" si="4"/>
        <v>350</v>
      </c>
      <c r="H17" s="44">
        <v>42</v>
      </c>
      <c r="I17" s="44">
        <v>48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260</v>
      </c>
      <c r="O17" s="44" t="s">
        <v>483</v>
      </c>
      <c r="Q17" s="46"/>
    </row>
    <row r="18" spans="1:17" ht="19.5" customHeight="1">
      <c r="A18" s="5"/>
      <c r="B18" s="164">
        <v>12</v>
      </c>
      <c r="C18" s="14" t="s">
        <v>34</v>
      </c>
      <c r="D18" s="14"/>
      <c r="E18" s="199">
        <f t="shared" si="3"/>
        <v>780</v>
      </c>
      <c r="F18" s="44" t="s">
        <v>9</v>
      </c>
      <c r="G18" s="48">
        <f t="shared" si="4"/>
        <v>780</v>
      </c>
      <c r="H18" s="44">
        <v>92</v>
      </c>
      <c r="I18" s="44">
        <v>165</v>
      </c>
      <c r="J18" s="44">
        <v>90</v>
      </c>
      <c r="K18" s="44">
        <v>31</v>
      </c>
      <c r="L18" s="44">
        <v>151</v>
      </c>
      <c r="M18" s="44">
        <v>251</v>
      </c>
      <c r="N18" s="44" t="s">
        <v>483</v>
      </c>
      <c r="O18" s="44" t="s">
        <v>483</v>
      </c>
      <c r="Q18" s="46"/>
    </row>
    <row r="19" spans="1:17" ht="19.5" customHeight="1">
      <c r="A19" s="5"/>
      <c r="B19" s="164">
        <v>13</v>
      </c>
      <c r="C19" s="14" t="s">
        <v>35</v>
      </c>
      <c r="D19" s="14"/>
      <c r="E19" s="199">
        <f t="shared" si="3"/>
        <v>692</v>
      </c>
      <c r="F19" s="44" t="s">
        <v>9</v>
      </c>
      <c r="G19" s="48">
        <f t="shared" si="4"/>
        <v>692</v>
      </c>
      <c r="H19" s="44">
        <v>166</v>
      </c>
      <c r="I19" s="44">
        <v>171</v>
      </c>
      <c r="J19" s="44">
        <v>23</v>
      </c>
      <c r="K19" s="44">
        <v>148</v>
      </c>
      <c r="L19" s="44" t="s">
        <v>483</v>
      </c>
      <c r="M19" s="44">
        <v>184</v>
      </c>
      <c r="N19" s="44" t="s">
        <v>483</v>
      </c>
      <c r="O19" s="44" t="s">
        <v>483</v>
      </c>
      <c r="Q19" s="46"/>
    </row>
    <row r="20" spans="1:17" ht="19.5" customHeight="1">
      <c r="A20" s="5"/>
      <c r="B20" s="164">
        <v>14</v>
      </c>
      <c r="C20" s="14" t="s">
        <v>36</v>
      </c>
      <c r="D20" s="14"/>
      <c r="E20" s="199">
        <f t="shared" si="3"/>
        <v>1075</v>
      </c>
      <c r="F20" s="44" t="s">
        <v>9</v>
      </c>
      <c r="G20" s="48">
        <f t="shared" si="4"/>
        <v>1075</v>
      </c>
      <c r="H20" s="44">
        <v>260</v>
      </c>
      <c r="I20" s="44">
        <v>291</v>
      </c>
      <c r="J20" s="44">
        <v>218</v>
      </c>
      <c r="K20" s="44">
        <v>107</v>
      </c>
      <c r="L20" s="44" t="s">
        <v>483</v>
      </c>
      <c r="M20" s="44">
        <v>199</v>
      </c>
      <c r="N20" s="44" t="s">
        <v>483</v>
      </c>
      <c r="O20" s="44" t="s">
        <v>483</v>
      </c>
      <c r="Q20" s="46"/>
    </row>
    <row r="21" spans="1:17" ht="19.5" customHeight="1">
      <c r="A21" s="5"/>
      <c r="B21" s="164">
        <v>15</v>
      </c>
      <c r="C21" s="14" t="s">
        <v>37</v>
      </c>
      <c r="D21" s="14"/>
      <c r="E21" s="199">
        <f t="shared" si="3"/>
        <v>360</v>
      </c>
      <c r="F21" s="44" t="s">
        <v>9</v>
      </c>
      <c r="G21" s="48">
        <f t="shared" si="4"/>
        <v>360</v>
      </c>
      <c r="H21" s="44">
        <v>33</v>
      </c>
      <c r="I21" s="44">
        <v>10</v>
      </c>
      <c r="J21" s="44">
        <v>28</v>
      </c>
      <c r="K21" s="44">
        <v>42</v>
      </c>
      <c r="L21" s="44" t="s">
        <v>483</v>
      </c>
      <c r="M21" s="44" t="s">
        <v>483</v>
      </c>
      <c r="N21" s="44">
        <v>247</v>
      </c>
      <c r="O21" s="44" t="s">
        <v>483</v>
      </c>
      <c r="Q21" s="46"/>
    </row>
    <row r="22" spans="1:17" ht="19.5" customHeight="1">
      <c r="A22" s="5"/>
      <c r="B22" s="164">
        <v>16</v>
      </c>
      <c r="C22" s="14" t="s">
        <v>389</v>
      </c>
      <c r="D22" s="14"/>
      <c r="E22" s="199">
        <f t="shared" si="3"/>
        <v>823</v>
      </c>
      <c r="F22" s="44" t="s">
        <v>9</v>
      </c>
      <c r="G22" s="48">
        <f t="shared" si="4"/>
        <v>823</v>
      </c>
      <c r="H22" s="44">
        <v>98</v>
      </c>
      <c r="I22" s="44">
        <v>105</v>
      </c>
      <c r="J22" s="44">
        <v>143</v>
      </c>
      <c r="K22" s="44">
        <v>32</v>
      </c>
      <c r="L22" s="44">
        <v>147</v>
      </c>
      <c r="M22" s="44">
        <v>298</v>
      </c>
      <c r="N22" s="44" t="s">
        <v>483</v>
      </c>
      <c r="O22" s="44" t="s">
        <v>483</v>
      </c>
      <c r="Q22" s="46"/>
    </row>
    <row r="23" spans="1:17" ht="19.5" customHeight="1">
      <c r="A23" s="5" t="s">
        <v>30</v>
      </c>
      <c r="B23" s="164">
        <v>17</v>
      </c>
      <c r="C23" s="14" t="s">
        <v>38</v>
      </c>
      <c r="D23" s="14"/>
      <c r="E23" s="199">
        <f t="shared" si="3"/>
        <v>3534</v>
      </c>
      <c r="F23" s="44" t="s">
        <v>9</v>
      </c>
      <c r="G23" s="48">
        <f t="shared" si="4"/>
        <v>3534</v>
      </c>
      <c r="H23" s="44">
        <v>17</v>
      </c>
      <c r="I23" s="44">
        <v>33</v>
      </c>
      <c r="J23" s="44">
        <v>42</v>
      </c>
      <c r="K23" s="44">
        <v>114</v>
      </c>
      <c r="L23" s="44">
        <v>296</v>
      </c>
      <c r="M23" s="44">
        <v>283</v>
      </c>
      <c r="N23" s="44">
        <v>257</v>
      </c>
      <c r="O23" s="44">
        <v>2492</v>
      </c>
      <c r="Q23" s="46"/>
    </row>
    <row r="24" spans="1:17" ht="19.5" customHeight="1">
      <c r="A24" s="5" t="s">
        <v>30</v>
      </c>
      <c r="B24" s="164">
        <v>18</v>
      </c>
      <c r="C24" s="14" t="s">
        <v>39</v>
      </c>
      <c r="D24" s="14"/>
      <c r="E24" s="199">
        <f t="shared" si="3"/>
        <v>12</v>
      </c>
      <c r="F24" s="44" t="s">
        <v>9</v>
      </c>
      <c r="G24" s="48">
        <f t="shared" si="4"/>
        <v>12</v>
      </c>
      <c r="H24" s="44">
        <v>12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8"/>
    </row>
    <row r="25" spans="1:17" ht="19.5" customHeight="1">
      <c r="A25" s="5"/>
      <c r="B25" s="164">
        <v>19</v>
      </c>
      <c r="C25" s="14" t="s">
        <v>40</v>
      </c>
      <c r="D25" s="14"/>
      <c r="E25" s="199">
        <f t="shared" si="3"/>
        <v>287</v>
      </c>
      <c r="F25" s="44" t="s">
        <v>9</v>
      </c>
      <c r="G25" s="48">
        <f t="shared" si="4"/>
        <v>287</v>
      </c>
      <c r="H25" s="44">
        <v>23</v>
      </c>
      <c r="I25" s="44">
        <v>87</v>
      </c>
      <c r="J25" s="44" t="s">
        <v>483</v>
      </c>
      <c r="K25" s="44" t="s">
        <v>483</v>
      </c>
      <c r="L25" s="44" t="s">
        <v>483</v>
      </c>
      <c r="M25" s="44">
        <v>177</v>
      </c>
      <c r="N25" s="44" t="s">
        <v>483</v>
      </c>
      <c r="O25" s="44" t="s">
        <v>483</v>
      </c>
      <c r="Q25" s="46"/>
    </row>
    <row r="26" spans="1:17" ht="19.5" customHeight="1">
      <c r="A26" s="5"/>
      <c r="B26" s="164">
        <v>20</v>
      </c>
      <c r="C26" s="14" t="s">
        <v>41</v>
      </c>
      <c r="D26" s="14"/>
      <c r="E26" s="199">
        <f t="shared" si="3"/>
        <v>77</v>
      </c>
      <c r="F26" s="44" t="s">
        <v>9</v>
      </c>
      <c r="G26" s="48">
        <f t="shared" si="4"/>
        <v>77</v>
      </c>
      <c r="H26" s="44" t="s">
        <v>483</v>
      </c>
      <c r="I26" s="44" t="s">
        <v>483</v>
      </c>
      <c r="J26" s="44">
        <v>77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64">
        <v>21</v>
      </c>
      <c r="C27" s="14" t="s">
        <v>445</v>
      </c>
      <c r="D27" s="14"/>
      <c r="E27" s="199">
        <f t="shared" si="3"/>
        <v>27</v>
      </c>
      <c r="F27" s="44" t="s">
        <v>9</v>
      </c>
      <c r="G27" s="48">
        <f t="shared" si="4"/>
        <v>27</v>
      </c>
      <c r="H27" s="44">
        <v>4</v>
      </c>
      <c r="I27" s="44" t="s">
        <v>483</v>
      </c>
      <c r="J27" s="44">
        <v>23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8"/>
    </row>
    <row r="28" spans="1:17" ht="19.5" customHeight="1">
      <c r="A28" s="5"/>
      <c r="B28" s="164">
        <v>22</v>
      </c>
      <c r="C28" s="14" t="s">
        <v>42</v>
      </c>
      <c r="D28" s="14"/>
      <c r="E28" s="199">
        <f t="shared" si="3"/>
        <v>211</v>
      </c>
      <c r="F28" s="44" t="s">
        <v>9</v>
      </c>
      <c r="G28" s="48">
        <f t="shared" si="4"/>
        <v>211</v>
      </c>
      <c r="H28" s="44">
        <v>36</v>
      </c>
      <c r="I28" s="44">
        <v>54</v>
      </c>
      <c r="J28" s="44" t="s">
        <v>483</v>
      </c>
      <c r="K28" s="44">
        <v>70</v>
      </c>
      <c r="L28" s="44">
        <v>51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30</v>
      </c>
      <c r="B29" s="164">
        <v>23</v>
      </c>
      <c r="C29" s="14" t="s">
        <v>43</v>
      </c>
      <c r="D29" s="14"/>
      <c r="E29" s="199">
        <f t="shared" si="3"/>
        <v>97</v>
      </c>
      <c r="F29" s="44" t="s">
        <v>9</v>
      </c>
      <c r="G29" s="48">
        <f t="shared" si="4"/>
        <v>97</v>
      </c>
      <c r="H29" s="44">
        <v>7</v>
      </c>
      <c r="I29" s="44">
        <v>29</v>
      </c>
      <c r="J29" s="44" t="s">
        <v>483</v>
      </c>
      <c r="K29" s="44" t="s">
        <v>483</v>
      </c>
      <c r="L29" s="44">
        <v>61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30</v>
      </c>
      <c r="B30" s="164">
        <v>24</v>
      </c>
      <c r="C30" s="14" t="s">
        <v>44</v>
      </c>
      <c r="D30" s="14"/>
      <c r="E30" s="199" t="s">
        <v>487</v>
      </c>
      <c r="F30" s="44" t="s">
        <v>9</v>
      </c>
      <c r="G30" s="48" t="s">
        <v>487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8"/>
    </row>
    <row r="31" spans="1:17" ht="19.5" customHeight="1">
      <c r="A31" s="5" t="s">
        <v>30</v>
      </c>
      <c r="B31" s="164">
        <v>25</v>
      </c>
      <c r="C31" s="14" t="s">
        <v>45</v>
      </c>
      <c r="D31" s="14"/>
      <c r="E31" s="199">
        <f t="shared" si="3"/>
        <v>574</v>
      </c>
      <c r="F31" s="44" t="s">
        <v>9</v>
      </c>
      <c r="G31" s="48">
        <f t="shared" si="4"/>
        <v>574</v>
      </c>
      <c r="H31" s="44">
        <v>162</v>
      </c>
      <c r="I31" s="44">
        <v>165</v>
      </c>
      <c r="J31" s="44">
        <v>47</v>
      </c>
      <c r="K31" s="44" t="s">
        <v>483</v>
      </c>
      <c r="L31" s="44">
        <v>59</v>
      </c>
      <c r="M31" s="44">
        <v>141</v>
      </c>
      <c r="N31" s="44" t="s">
        <v>483</v>
      </c>
      <c r="O31" s="44" t="s">
        <v>483</v>
      </c>
      <c r="Q31" s="48"/>
    </row>
    <row r="32" spans="1:17" ht="19.5" customHeight="1">
      <c r="A32" s="5" t="s">
        <v>30</v>
      </c>
      <c r="B32" s="164">
        <v>26</v>
      </c>
      <c r="C32" s="14" t="s">
        <v>46</v>
      </c>
      <c r="D32" s="14"/>
      <c r="E32" s="199">
        <f t="shared" si="3"/>
        <v>775</v>
      </c>
      <c r="F32" s="44" t="s">
        <v>9</v>
      </c>
      <c r="G32" s="48">
        <f t="shared" si="4"/>
        <v>775</v>
      </c>
      <c r="H32" s="44">
        <v>123</v>
      </c>
      <c r="I32" s="44">
        <v>104</v>
      </c>
      <c r="J32" s="44">
        <v>129</v>
      </c>
      <c r="K32" s="44">
        <v>34</v>
      </c>
      <c r="L32" s="44">
        <v>228</v>
      </c>
      <c r="M32" s="44">
        <v>157</v>
      </c>
      <c r="N32" s="44" t="s">
        <v>483</v>
      </c>
      <c r="O32" s="44" t="s">
        <v>483</v>
      </c>
      <c r="Q32" s="48"/>
    </row>
    <row r="33" spans="1:17" ht="19.5" customHeight="1">
      <c r="A33" s="5" t="s">
        <v>30</v>
      </c>
      <c r="B33" s="164">
        <v>27</v>
      </c>
      <c r="C33" s="14" t="s">
        <v>47</v>
      </c>
      <c r="D33" s="14"/>
      <c r="E33" s="199">
        <f t="shared" si="3"/>
        <v>51</v>
      </c>
      <c r="F33" s="44" t="s">
        <v>437</v>
      </c>
      <c r="G33" s="48">
        <f t="shared" si="4"/>
        <v>51</v>
      </c>
      <c r="H33" s="44">
        <v>5</v>
      </c>
      <c r="I33" s="44">
        <v>14</v>
      </c>
      <c r="J33" s="44" t="s">
        <v>483</v>
      </c>
      <c r="K33" s="44">
        <v>32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8"/>
    </row>
    <row r="34" spans="1:17" ht="19.5" customHeight="1">
      <c r="A34" s="5" t="s">
        <v>30</v>
      </c>
      <c r="B34" s="164">
        <v>28</v>
      </c>
      <c r="C34" s="14" t="s">
        <v>390</v>
      </c>
      <c r="D34" s="14"/>
      <c r="E34" s="199">
        <f t="shared" si="3"/>
        <v>26</v>
      </c>
      <c r="F34" s="44" t="s">
        <v>437</v>
      </c>
      <c r="G34" s="48">
        <f t="shared" si="4"/>
        <v>26</v>
      </c>
      <c r="H34" s="44" t="s">
        <v>483</v>
      </c>
      <c r="I34" s="44" t="s">
        <v>483</v>
      </c>
      <c r="J34" s="44">
        <v>26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30</v>
      </c>
      <c r="B35" s="164">
        <v>29</v>
      </c>
      <c r="C35" s="14" t="s">
        <v>391</v>
      </c>
      <c r="D35" s="14"/>
      <c r="E35" s="199">
        <f t="shared" si="3"/>
        <v>86</v>
      </c>
      <c r="F35" s="44" t="s">
        <v>437</v>
      </c>
      <c r="G35" s="48">
        <f t="shared" si="4"/>
        <v>86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86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30</v>
      </c>
      <c r="B36" s="164">
        <v>30</v>
      </c>
      <c r="C36" s="14" t="s">
        <v>431</v>
      </c>
      <c r="D36" s="14"/>
      <c r="E36" s="199">
        <f t="shared" si="3"/>
        <v>39</v>
      </c>
      <c r="F36" s="44" t="s">
        <v>9</v>
      </c>
      <c r="G36" s="48">
        <f t="shared" si="4"/>
        <v>39</v>
      </c>
      <c r="H36" s="44">
        <v>4</v>
      </c>
      <c r="I36" s="44">
        <v>35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30</v>
      </c>
      <c r="B37" s="164">
        <v>31</v>
      </c>
      <c r="C37" s="14" t="s">
        <v>229</v>
      </c>
      <c r="D37" s="14"/>
      <c r="E37" s="199">
        <f t="shared" si="3"/>
        <v>77</v>
      </c>
      <c r="F37" s="44" t="s">
        <v>9</v>
      </c>
      <c r="G37" s="48">
        <f t="shared" si="4"/>
        <v>77</v>
      </c>
      <c r="H37" s="44">
        <v>31</v>
      </c>
      <c r="I37" s="44">
        <v>19</v>
      </c>
      <c r="J37" s="44">
        <v>27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6"/>
    </row>
    <row r="38" spans="1:17" ht="19.5" customHeight="1">
      <c r="A38" s="5"/>
      <c r="B38" s="164">
        <v>32</v>
      </c>
      <c r="C38" s="14" t="s">
        <v>48</v>
      </c>
      <c r="D38" s="14"/>
      <c r="E38" s="199">
        <f t="shared" si="3"/>
        <v>138</v>
      </c>
      <c r="F38" s="44" t="s">
        <v>9</v>
      </c>
      <c r="G38" s="48">
        <f t="shared" si="4"/>
        <v>138</v>
      </c>
      <c r="H38" s="44">
        <v>59</v>
      </c>
      <c r="I38" s="44">
        <v>33</v>
      </c>
      <c r="J38" s="44">
        <v>46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159"/>
      <c r="B39" s="160"/>
      <c r="C39" s="134"/>
      <c r="D39" s="134"/>
      <c r="E39" s="157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6" ht="19.5" customHeight="1">
      <c r="A40" s="32"/>
      <c r="B40" s="33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9.5" customHeight="1">
      <c r="A41" s="32"/>
      <c r="B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5" ySplit="8" topLeftCell="J1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19.5" customHeight="1"/>
  <cols>
    <col min="1" max="2" width="2.3359375" style="7" customWidth="1"/>
    <col min="3" max="3" width="13.21484375" style="7" customWidth="1"/>
    <col min="4" max="4" width="1.1171875" style="7" customWidth="1"/>
    <col min="5" max="9" width="10.5546875" style="7" customWidth="1"/>
    <col min="10" max="10" width="1.77734375" style="7" customWidth="1"/>
    <col min="11" max="16" width="11.6640625" style="7" customWidth="1"/>
    <col min="17" max="18" width="5.6640625" style="7" customWidth="1"/>
    <col min="19" max="16384" width="10.6640625" style="7" customWidth="1"/>
  </cols>
  <sheetData>
    <row r="1" spans="5:11" s="37" customFormat="1" ht="21">
      <c r="E1" s="3" t="s">
        <v>375</v>
      </c>
      <c r="I1" s="38"/>
      <c r="K1" s="3" t="s">
        <v>267</v>
      </c>
    </row>
    <row r="2" spans="5:11" s="37" customFormat="1" ht="20.25" customHeight="1">
      <c r="E2" s="3"/>
      <c r="I2" s="38"/>
      <c r="K2" s="3"/>
    </row>
    <row r="3" ht="20.25" customHeight="1">
      <c r="P3" s="7" t="s">
        <v>10</v>
      </c>
    </row>
    <row r="4" spans="1:16" ht="15" customHeight="1">
      <c r="A4" s="265" t="s">
        <v>266</v>
      </c>
      <c r="B4" s="265"/>
      <c r="C4" s="265"/>
      <c r="D4" s="265"/>
      <c r="E4" s="11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5" customHeight="1">
      <c r="A5" s="266"/>
      <c r="B5" s="266"/>
      <c r="C5" s="266"/>
      <c r="D5" s="266"/>
      <c r="E5" s="120"/>
      <c r="F5" s="131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7" ht="15" customHeight="1">
      <c r="A6" s="266"/>
      <c r="B6" s="266"/>
      <c r="C6" s="266"/>
      <c r="D6" s="266"/>
      <c r="E6" s="77" t="s">
        <v>19</v>
      </c>
      <c r="F6" s="132" t="s">
        <v>480</v>
      </c>
      <c r="G6" s="12" t="s">
        <v>415</v>
      </c>
      <c r="H6" s="126" t="s">
        <v>11</v>
      </c>
      <c r="I6" s="127" t="s">
        <v>12</v>
      </c>
      <c r="J6" s="128"/>
      <c r="K6" s="129" t="s">
        <v>13</v>
      </c>
      <c r="L6" s="127" t="s">
        <v>14</v>
      </c>
      <c r="M6" s="126" t="s">
        <v>15</v>
      </c>
      <c r="N6" s="127" t="s">
        <v>16</v>
      </c>
      <c r="O6" s="126" t="s">
        <v>17</v>
      </c>
      <c r="P6" s="127" t="s">
        <v>18</v>
      </c>
      <c r="Q6" s="35"/>
    </row>
    <row r="7" spans="1:17" ht="15" customHeight="1">
      <c r="A7" s="266"/>
      <c r="B7" s="266"/>
      <c r="C7" s="266"/>
      <c r="D7" s="266"/>
      <c r="E7" s="77"/>
      <c r="F7" s="132" t="s">
        <v>21</v>
      </c>
      <c r="G7" s="12" t="s">
        <v>373</v>
      </c>
      <c r="H7" s="122" t="s">
        <v>20</v>
      </c>
      <c r="I7" s="121" t="s">
        <v>20</v>
      </c>
      <c r="J7" s="77"/>
      <c r="K7" s="124" t="s">
        <v>20</v>
      </c>
      <c r="L7" s="121" t="s">
        <v>20</v>
      </c>
      <c r="M7" s="122" t="s">
        <v>20</v>
      </c>
      <c r="N7" s="121" t="s">
        <v>20</v>
      </c>
      <c r="O7" s="122" t="s">
        <v>20</v>
      </c>
      <c r="P7" s="12"/>
      <c r="Q7" s="35"/>
    </row>
    <row r="8" spans="1:17" ht="15" customHeight="1">
      <c r="A8" s="267"/>
      <c r="B8" s="267"/>
      <c r="C8" s="267"/>
      <c r="D8" s="267"/>
      <c r="E8" s="80"/>
      <c r="F8" s="123"/>
      <c r="G8" s="125"/>
      <c r="H8" s="123" t="s">
        <v>22</v>
      </c>
      <c r="I8" s="81" t="s">
        <v>23</v>
      </c>
      <c r="J8" s="80"/>
      <c r="K8" s="125" t="s">
        <v>24</v>
      </c>
      <c r="L8" s="81" t="s">
        <v>25</v>
      </c>
      <c r="M8" s="123" t="s">
        <v>26</v>
      </c>
      <c r="N8" s="81" t="s">
        <v>27</v>
      </c>
      <c r="O8" s="123" t="s">
        <v>28</v>
      </c>
      <c r="P8" s="81" t="s">
        <v>29</v>
      </c>
      <c r="Q8" s="35"/>
    </row>
    <row r="9" spans="1:16" ht="9.75" customHeight="1">
      <c r="A9" s="35"/>
      <c r="B9" s="35"/>
      <c r="C9" s="35"/>
      <c r="D9" s="35"/>
      <c r="E9" s="78"/>
      <c r="F9" s="200"/>
      <c r="G9" s="200"/>
      <c r="H9" s="13"/>
      <c r="I9" s="13"/>
      <c r="J9" s="13"/>
      <c r="K9" s="13"/>
      <c r="L9" s="13"/>
      <c r="M9" s="13"/>
      <c r="N9" s="13"/>
      <c r="O9" s="13"/>
      <c r="P9" s="13"/>
    </row>
    <row r="10" spans="1:18" ht="19.5" customHeight="1">
      <c r="A10" s="5"/>
      <c r="B10" s="236" t="s">
        <v>6</v>
      </c>
      <c r="C10" s="240"/>
      <c r="D10" s="65"/>
      <c r="E10" s="199">
        <v>49984423</v>
      </c>
      <c r="F10" s="44" t="s">
        <v>9</v>
      </c>
      <c r="G10" s="48">
        <v>49984423</v>
      </c>
      <c r="H10" s="48">
        <v>1600162</v>
      </c>
      <c r="I10" s="48">
        <v>1875326</v>
      </c>
      <c r="J10" s="13"/>
      <c r="K10" s="48">
        <v>1698014</v>
      </c>
      <c r="L10" s="48">
        <v>1618371</v>
      </c>
      <c r="M10" s="48">
        <v>4122117</v>
      </c>
      <c r="N10" s="48">
        <v>5544857</v>
      </c>
      <c r="O10" s="48">
        <v>3589390</v>
      </c>
      <c r="P10" s="48">
        <v>29936186</v>
      </c>
      <c r="Q10" s="183"/>
      <c r="R10" s="46"/>
    </row>
    <row r="11" spans="1:17" ht="16.5" customHeight="1">
      <c r="A11" s="5"/>
      <c r="B11" s="6"/>
      <c r="C11" s="12"/>
      <c r="D11" s="12"/>
      <c r="E11" s="101"/>
      <c r="F11" s="44"/>
      <c r="G11" s="44"/>
      <c r="H11" s="44"/>
      <c r="I11" s="44"/>
      <c r="J11" s="13"/>
      <c r="K11" s="44"/>
      <c r="L11" s="44"/>
      <c r="M11" s="44"/>
      <c r="N11" s="44"/>
      <c r="O11" s="44"/>
      <c r="P11" s="44"/>
      <c r="Q11" s="183"/>
    </row>
    <row r="12" spans="1:18" ht="19.5" customHeight="1">
      <c r="A12" s="5" t="s">
        <v>30</v>
      </c>
      <c r="B12" s="236" t="s">
        <v>7</v>
      </c>
      <c r="C12" s="240"/>
      <c r="D12" s="65"/>
      <c r="E12" s="199">
        <v>37520259</v>
      </c>
      <c r="F12" s="44" t="s">
        <v>9</v>
      </c>
      <c r="G12" s="48">
        <v>37520259</v>
      </c>
      <c r="H12" s="48">
        <v>511482</v>
      </c>
      <c r="I12" s="48">
        <v>603859</v>
      </c>
      <c r="J12" s="13"/>
      <c r="K12" s="48">
        <v>653564</v>
      </c>
      <c r="L12" s="48">
        <v>298737</v>
      </c>
      <c r="M12" s="48">
        <v>2454510</v>
      </c>
      <c r="N12" s="48" t="s">
        <v>430</v>
      </c>
      <c r="O12" s="48" t="s">
        <v>430</v>
      </c>
      <c r="P12" s="48">
        <v>29936186</v>
      </c>
      <c r="Q12" s="183"/>
      <c r="R12" s="46"/>
    </row>
    <row r="13" spans="1:18" ht="19.5" customHeight="1">
      <c r="A13" s="5"/>
      <c r="B13" s="236" t="s">
        <v>8</v>
      </c>
      <c r="C13" s="240"/>
      <c r="D13" s="65"/>
      <c r="E13" s="199">
        <v>12464164</v>
      </c>
      <c r="F13" s="44" t="s">
        <v>9</v>
      </c>
      <c r="G13" s="48">
        <v>12464164</v>
      </c>
      <c r="H13" s="48">
        <v>1088680</v>
      </c>
      <c r="I13" s="48">
        <v>1271467</v>
      </c>
      <c r="J13" s="13"/>
      <c r="K13" s="48">
        <v>1044450</v>
      </c>
      <c r="L13" s="48">
        <v>1319634</v>
      </c>
      <c r="M13" s="48">
        <v>1667607</v>
      </c>
      <c r="N13" s="48" t="s">
        <v>430</v>
      </c>
      <c r="O13" s="48" t="s">
        <v>430</v>
      </c>
      <c r="P13" s="48" t="s">
        <v>483</v>
      </c>
      <c r="Q13" s="183"/>
      <c r="R13" s="46"/>
    </row>
    <row r="14" spans="1:18" ht="16.5" customHeight="1">
      <c r="A14" s="5"/>
      <c r="B14" s="6"/>
      <c r="C14" s="12"/>
      <c r="D14" s="12"/>
      <c r="E14" s="101"/>
      <c r="F14" s="44"/>
      <c r="G14" s="44"/>
      <c r="H14" s="44"/>
      <c r="I14" s="44"/>
      <c r="J14" s="13"/>
      <c r="K14" s="44"/>
      <c r="L14" s="44"/>
      <c r="M14" s="44"/>
      <c r="N14" s="44"/>
      <c r="O14" s="44"/>
      <c r="P14" s="44"/>
      <c r="R14" s="46"/>
    </row>
    <row r="15" spans="1:18" ht="19.5" customHeight="1">
      <c r="A15" s="5"/>
      <c r="B15" s="164">
        <v>9</v>
      </c>
      <c r="C15" s="14" t="s">
        <v>31</v>
      </c>
      <c r="D15" s="14"/>
      <c r="E15" s="199">
        <v>2568216</v>
      </c>
      <c r="F15" s="44" t="s">
        <v>9</v>
      </c>
      <c r="G15" s="48">
        <v>2568216</v>
      </c>
      <c r="H15" s="44">
        <v>169673</v>
      </c>
      <c r="I15" s="44">
        <v>205504</v>
      </c>
      <c r="J15" s="13"/>
      <c r="K15" s="44">
        <v>313748</v>
      </c>
      <c r="L15" s="44" t="s">
        <v>488</v>
      </c>
      <c r="M15" s="44">
        <v>974266</v>
      </c>
      <c r="N15" s="44" t="s">
        <v>488</v>
      </c>
      <c r="O15" s="44" t="s">
        <v>482</v>
      </c>
      <c r="P15" s="44" t="s">
        <v>482</v>
      </c>
      <c r="R15" s="46"/>
    </row>
    <row r="16" spans="1:18" ht="19.5" customHeight="1">
      <c r="A16" s="5"/>
      <c r="B16" s="164">
        <v>10</v>
      </c>
      <c r="C16" s="14" t="s">
        <v>32</v>
      </c>
      <c r="D16" s="14"/>
      <c r="E16" s="199">
        <v>2008447</v>
      </c>
      <c r="F16" s="44" t="s">
        <v>9</v>
      </c>
      <c r="G16" s="48">
        <v>2008447</v>
      </c>
      <c r="H16" s="44" t="s">
        <v>488</v>
      </c>
      <c r="I16" s="44" t="s">
        <v>482</v>
      </c>
      <c r="J16" s="13"/>
      <c r="K16" s="44" t="s">
        <v>482</v>
      </c>
      <c r="L16" s="44" t="s">
        <v>482</v>
      </c>
      <c r="M16" s="44" t="s">
        <v>488</v>
      </c>
      <c r="N16" s="44" t="s">
        <v>482</v>
      </c>
      <c r="O16" s="44" t="s">
        <v>488</v>
      </c>
      <c r="P16" s="44" t="s">
        <v>482</v>
      </c>
      <c r="R16" s="46"/>
    </row>
    <row r="17" spans="1:18" ht="19.5" customHeight="1">
      <c r="A17" s="5"/>
      <c r="B17" s="164">
        <v>11</v>
      </c>
      <c r="C17" s="14" t="s">
        <v>33</v>
      </c>
      <c r="D17" s="14"/>
      <c r="E17" s="199">
        <v>730004</v>
      </c>
      <c r="F17" s="44" t="s">
        <v>9</v>
      </c>
      <c r="G17" s="48">
        <v>730004</v>
      </c>
      <c r="H17" s="44">
        <v>27323</v>
      </c>
      <c r="I17" s="44" t="s">
        <v>488</v>
      </c>
      <c r="J17" s="13"/>
      <c r="K17" s="44" t="s">
        <v>482</v>
      </c>
      <c r="L17" s="44" t="s">
        <v>482</v>
      </c>
      <c r="M17" s="44" t="s">
        <v>482</v>
      </c>
      <c r="N17" s="44" t="s">
        <v>482</v>
      </c>
      <c r="O17" s="44" t="s">
        <v>488</v>
      </c>
      <c r="P17" s="44" t="s">
        <v>482</v>
      </c>
      <c r="R17" s="46"/>
    </row>
    <row r="18" spans="1:18" ht="19.5" customHeight="1">
      <c r="A18" s="5"/>
      <c r="B18" s="164">
        <v>12</v>
      </c>
      <c r="C18" s="14" t="s">
        <v>34</v>
      </c>
      <c r="D18" s="14"/>
      <c r="E18" s="199">
        <v>492406</v>
      </c>
      <c r="F18" s="44" t="s">
        <v>9</v>
      </c>
      <c r="G18" s="48">
        <v>492406</v>
      </c>
      <c r="H18" s="44">
        <v>63220</v>
      </c>
      <c r="I18" s="44">
        <v>48028</v>
      </c>
      <c r="J18" s="13"/>
      <c r="K18" s="44">
        <v>48442</v>
      </c>
      <c r="L18" s="44" t="s">
        <v>488</v>
      </c>
      <c r="M18" s="44" t="s">
        <v>488</v>
      </c>
      <c r="N18" s="44" t="s">
        <v>488</v>
      </c>
      <c r="O18" s="44" t="s">
        <v>482</v>
      </c>
      <c r="P18" s="44" t="s">
        <v>482</v>
      </c>
      <c r="R18" s="46"/>
    </row>
    <row r="19" spans="1:18" ht="19.5" customHeight="1">
      <c r="A19" s="5"/>
      <c r="B19" s="164">
        <v>13</v>
      </c>
      <c r="C19" s="14" t="s">
        <v>35</v>
      </c>
      <c r="D19" s="14"/>
      <c r="E19" s="199">
        <v>1509627</v>
      </c>
      <c r="F19" s="44" t="s">
        <v>9</v>
      </c>
      <c r="G19" s="48">
        <v>1509627</v>
      </c>
      <c r="H19" s="44">
        <v>194285</v>
      </c>
      <c r="I19" s="44">
        <v>283399</v>
      </c>
      <c r="J19" s="13"/>
      <c r="K19" s="44" t="s">
        <v>488</v>
      </c>
      <c r="L19" s="44" t="s">
        <v>488</v>
      </c>
      <c r="M19" s="44" t="s">
        <v>482</v>
      </c>
      <c r="N19" s="44" t="s">
        <v>488</v>
      </c>
      <c r="O19" s="44" t="s">
        <v>482</v>
      </c>
      <c r="P19" s="44" t="s">
        <v>482</v>
      </c>
      <c r="R19" s="46"/>
    </row>
    <row r="20" spans="1:18" ht="19.5" customHeight="1">
      <c r="A20" s="5"/>
      <c r="B20" s="164">
        <v>14</v>
      </c>
      <c r="C20" s="14" t="s">
        <v>36</v>
      </c>
      <c r="D20" s="14"/>
      <c r="E20" s="199">
        <v>1345822</v>
      </c>
      <c r="F20" s="44" t="s">
        <v>9</v>
      </c>
      <c r="G20" s="48">
        <v>1345822</v>
      </c>
      <c r="H20" s="44">
        <v>264552</v>
      </c>
      <c r="I20" s="44">
        <v>345359</v>
      </c>
      <c r="J20" s="13"/>
      <c r="K20" s="44">
        <v>249951</v>
      </c>
      <c r="L20" s="44" t="s">
        <v>488</v>
      </c>
      <c r="M20" s="44" t="s">
        <v>482</v>
      </c>
      <c r="N20" s="44" t="s">
        <v>488</v>
      </c>
      <c r="O20" s="44" t="s">
        <v>482</v>
      </c>
      <c r="P20" s="44" t="s">
        <v>482</v>
      </c>
      <c r="R20" s="46"/>
    </row>
    <row r="21" spans="1:18" ht="19.5" customHeight="1">
      <c r="A21" s="5"/>
      <c r="B21" s="164">
        <v>15</v>
      </c>
      <c r="C21" s="14" t="s">
        <v>37</v>
      </c>
      <c r="D21" s="14"/>
      <c r="E21" s="199">
        <v>935162</v>
      </c>
      <c r="F21" s="44" t="s">
        <v>9</v>
      </c>
      <c r="G21" s="48">
        <v>935162</v>
      </c>
      <c r="H21" s="44">
        <v>25297</v>
      </c>
      <c r="I21" s="44" t="s">
        <v>488</v>
      </c>
      <c r="J21" s="13"/>
      <c r="K21" s="44" t="s">
        <v>488</v>
      </c>
      <c r="L21" s="44" t="s">
        <v>488</v>
      </c>
      <c r="M21" s="44" t="s">
        <v>482</v>
      </c>
      <c r="N21" s="44" t="s">
        <v>482</v>
      </c>
      <c r="O21" s="44" t="s">
        <v>488</v>
      </c>
      <c r="P21" s="44" t="s">
        <v>482</v>
      </c>
      <c r="R21" s="46"/>
    </row>
    <row r="22" spans="1:18" ht="19.5" customHeight="1">
      <c r="A22" s="5"/>
      <c r="B22" s="164">
        <v>16</v>
      </c>
      <c r="C22" s="14" t="s">
        <v>389</v>
      </c>
      <c r="D22" s="14"/>
      <c r="E22" s="199">
        <v>1081767</v>
      </c>
      <c r="F22" s="44" t="s">
        <v>9</v>
      </c>
      <c r="G22" s="48">
        <v>1081767</v>
      </c>
      <c r="H22" s="44">
        <v>88625</v>
      </c>
      <c r="I22" s="44">
        <v>90976</v>
      </c>
      <c r="J22" s="13"/>
      <c r="K22" s="44">
        <v>135528</v>
      </c>
      <c r="L22" s="44" t="s">
        <v>488</v>
      </c>
      <c r="M22" s="44" t="s">
        <v>488</v>
      </c>
      <c r="N22" s="44" t="s">
        <v>488</v>
      </c>
      <c r="O22" s="44" t="s">
        <v>482</v>
      </c>
      <c r="P22" s="44" t="s">
        <v>482</v>
      </c>
      <c r="R22" s="46"/>
    </row>
    <row r="23" spans="1:18" ht="19.5" customHeight="1">
      <c r="A23" s="5" t="s">
        <v>30</v>
      </c>
      <c r="B23" s="164">
        <v>17</v>
      </c>
      <c r="C23" s="14" t="s">
        <v>38</v>
      </c>
      <c r="D23" s="14"/>
      <c r="E23" s="199">
        <v>33945561</v>
      </c>
      <c r="F23" s="44" t="s">
        <v>9</v>
      </c>
      <c r="G23" s="48">
        <v>33945561</v>
      </c>
      <c r="H23" s="44">
        <v>32585</v>
      </c>
      <c r="I23" s="44" t="s">
        <v>488</v>
      </c>
      <c r="J23" s="13"/>
      <c r="K23" s="44" t="s">
        <v>488</v>
      </c>
      <c r="L23" s="44" t="s">
        <v>488</v>
      </c>
      <c r="M23" s="44">
        <v>1382019</v>
      </c>
      <c r="N23" s="44" t="s">
        <v>488</v>
      </c>
      <c r="O23" s="44" t="s">
        <v>488</v>
      </c>
      <c r="P23" s="44">
        <v>29936186</v>
      </c>
      <c r="R23" s="46"/>
    </row>
    <row r="24" spans="1:18" ht="19.5" customHeight="1">
      <c r="A24" s="5" t="s">
        <v>30</v>
      </c>
      <c r="B24" s="164">
        <v>18</v>
      </c>
      <c r="C24" s="14" t="s">
        <v>39</v>
      </c>
      <c r="D24" s="14"/>
      <c r="E24" s="199" t="s">
        <v>488</v>
      </c>
      <c r="F24" s="44" t="s">
        <v>9</v>
      </c>
      <c r="G24" s="48" t="s">
        <v>488</v>
      </c>
      <c r="H24" s="44" t="s">
        <v>488</v>
      </c>
      <c r="I24" s="44" t="s">
        <v>482</v>
      </c>
      <c r="J24" s="13"/>
      <c r="K24" s="44" t="s">
        <v>482</v>
      </c>
      <c r="L24" s="44" t="s">
        <v>482</v>
      </c>
      <c r="M24" s="44" t="s">
        <v>482</v>
      </c>
      <c r="N24" s="44" t="s">
        <v>482</v>
      </c>
      <c r="O24" s="44" t="s">
        <v>482</v>
      </c>
      <c r="P24" s="44" t="s">
        <v>482</v>
      </c>
      <c r="R24" s="43"/>
    </row>
    <row r="25" spans="1:18" ht="19.5" customHeight="1">
      <c r="A25" s="5"/>
      <c r="B25" s="164">
        <v>19</v>
      </c>
      <c r="C25" s="14" t="s">
        <v>40</v>
      </c>
      <c r="D25" s="14"/>
      <c r="E25" s="199">
        <v>1041900</v>
      </c>
      <c r="F25" s="44" t="s">
        <v>9</v>
      </c>
      <c r="G25" s="48">
        <v>1041900</v>
      </c>
      <c r="H25" s="44" t="s">
        <v>488</v>
      </c>
      <c r="I25" s="44">
        <v>101581</v>
      </c>
      <c r="J25" s="13"/>
      <c r="K25" s="44" t="s">
        <v>482</v>
      </c>
      <c r="L25" s="44" t="s">
        <v>482</v>
      </c>
      <c r="M25" s="44" t="s">
        <v>482</v>
      </c>
      <c r="N25" s="44" t="s">
        <v>488</v>
      </c>
      <c r="O25" s="44" t="s">
        <v>482</v>
      </c>
      <c r="P25" s="44" t="s">
        <v>482</v>
      </c>
      <c r="R25" s="46"/>
    </row>
    <row r="26" spans="1:18" ht="19.5" customHeight="1">
      <c r="A26" s="5"/>
      <c r="B26" s="164">
        <v>20</v>
      </c>
      <c r="C26" s="14" t="s">
        <v>41</v>
      </c>
      <c r="D26" s="14"/>
      <c r="E26" s="199" t="s">
        <v>488</v>
      </c>
      <c r="F26" s="44" t="s">
        <v>9</v>
      </c>
      <c r="G26" s="48" t="s">
        <v>488</v>
      </c>
      <c r="H26" s="44" t="s">
        <v>482</v>
      </c>
      <c r="I26" s="44" t="s">
        <v>482</v>
      </c>
      <c r="J26" s="13"/>
      <c r="K26" s="44" t="s">
        <v>488</v>
      </c>
      <c r="L26" s="44" t="s">
        <v>482</v>
      </c>
      <c r="M26" s="44" t="s">
        <v>482</v>
      </c>
      <c r="N26" s="44" t="s">
        <v>482</v>
      </c>
      <c r="O26" s="44" t="s">
        <v>482</v>
      </c>
      <c r="P26" s="44" t="s">
        <v>482</v>
      </c>
      <c r="R26" s="46"/>
    </row>
    <row r="27" spans="1:18" ht="19.5" customHeight="1">
      <c r="A27" s="5"/>
      <c r="B27" s="164">
        <v>21</v>
      </c>
      <c r="C27" s="14" t="s">
        <v>445</v>
      </c>
      <c r="D27" s="14"/>
      <c r="E27" s="199" t="s">
        <v>488</v>
      </c>
      <c r="F27" s="44" t="s">
        <v>9</v>
      </c>
      <c r="G27" s="48" t="s">
        <v>488</v>
      </c>
      <c r="H27" s="44" t="s">
        <v>488</v>
      </c>
      <c r="I27" s="44" t="s">
        <v>482</v>
      </c>
      <c r="J27" s="13"/>
      <c r="K27" s="44" t="s">
        <v>488</v>
      </c>
      <c r="L27" s="44" t="s">
        <v>482</v>
      </c>
      <c r="M27" s="44" t="s">
        <v>482</v>
      </c>
      <c r="N27" s="44" t="s">
        <v>482</v>
      </c>
      <c r="O27" s="44" t="s">
        <v>482</v>
      </c>
      <c r="P27" s="44" t="s">
        <v>482</v>
      </c>
      <c r="R27" s="43"/>
    </row>
    <row r="28" spans="1:18" ht="19.5" customHeight="1">
      <c r="A28" s="5"/>
      <c r="B28" s="164">
        <v>22</v>
      </c>
      <c r="C28" s="14" t="s">
        <v>42</v>
      </c>
      <c r="D28" s="14"/>
      <c r="E28" s="199">
        <v>471961</v>
      </c>
      <c r="F28" s="44" t="s">
        <v>9</v>
      </c>
      <c r="G28" s="48">
        <v>471961</v>
      </c>
      <c r="H28" s="44">
        <v>154594</v>
      </c>
      <c r="I28" s="44">
        <v>84732</v>
      </c>
      <c r="J28" s="13"/>
      <c r="K28" s="44" t="s">
        <v>482</v>
      </c>
      <c r="L28" s="44" t="s">
        <v>488</v>
      </c>
      <c r="M28" s="44" t="s">
        <v>488</v>
      </c>
      <c r="N28" s="44" t="s">
        <v>482</v>
      </c>
      <c r="O28" s="44" t="s">
        <v>482</v>
      </c>
      <c r="P28" s="44" t="s">
        <v>482</v>
      </c>
      <c r="R28" s="46"/>
    </row>
    <row r="29" spans="1:18" ht="19.5" customHeight="1">
      <c r="A29" s="5" t="s">
        <v>30</v>
      </c>
      <c r="B29" s="164">
        <v>23</v>
      </c>
      <c r="C29" s="14" t="s">
        <v>43</v>
      </c>
      <c r="D29" s="14"/>
      <c r="E29" s="199">
        <v>296150</v>
      </c>
      <c r="F29" s="44" t="s">
        <v>9</v>
      </c>
      <c r="G29" s="48">
        <v>296150</v>
      </c>
      <c r="H29" s="44" t="s">
        <v>488</v>
      </c>
      <c r="I29" s="44" t="s">
        <v>488</v>
      </c>
      <c r="J29" s="13"/>
      <c r="K29" s="44" t="s">
        <v>482</v>
      </c>
      <c r="L29" s="44" t="s">
        <v>482</v>
      </c>
      <c r="M29" s="44" t="s">
        <v>488</v>
      </c>
      <c r="N29" s="44" t="s">
        <v>482</v>
      </c>
      <c r="O29" s="44" t="s">
        <v>482</v>
      </c>
      <c r="P29" s="44" t="s">
        <v>482</v>
      </c>
      <c r="R29" s="46"/>
    </row>
    <row r="30" spans="1:18" ht="19.5" customHeight="1">
      <c r="A30" s="5" t="s">
        <v>30</v>
      </c>
      <c r="B30" s="164">
        <v>24</v>
      </c>
      <c r="C30" s="14" t="s">
        <v>44</v>
      </c>
      <c r="D30" s="14"/>
      <c r="E30" s="199" t="s">
        <v>483</v>
      </c>
      <c r="F30" s="44" t="s">
        <v>9</v>
      </c>
      <c r="G30" s="48" t="s">
        <v>483</v>
      </c>
      <c r="H30" s="44" t="s">
        <v>482</v>
      </c>
      <c r="I30" s="44" t="s">
        <v>482</v>
      </c>
      <c r="J30" s="13"/>
      <c r="K30" s="44" t="s">
        <v>482</v>
      </c>
      <c r="L30" s="44" t="s">
        <v>482</v>
      </c>
      <c r="M30" s="44" t="s">
        <v>482</v>
      </c>
      <c r="N30" s="44" t="s">
        <v>482</v>
      </c>
      <c r="O30" s="44" t="s">
        <v>482</v>
      </c>
      <c r="P30" s="44" t="s">
        <v>482</v>
      </c>
      <c r="R30" s="43"/>
    </row>
    <row r="31" spans="1:18" ht="19.5" customHeight="1">
      <c r="A31" s="5" t="s">
        <v>30</v>
      </c>
      <c r="B31" s="164">
        <v>25</v>
      </c>
      <c r="C31" s="14" t="s">
        <v>45</v>
      </c>
      <c r="D31" s="14"/>
      <c r="E31" s="199">
        <v>1119200</v>
      </c>
      <c r="F31" s="44" t="s">
        <v>9</v>
      </c>
      <c r="G31" s="48">
        <v>1119200</v>
      </c>
      <c r="H31" s="44">
        <v>187868</v>
      </c>
      <c r="I31" s="44">
        <v>232139</v>
      </c>
      <c r="J31" s="13"/>
      <c r="K31" s="44" t="s">
        <v>488</v>
      </c>
      <c r="L31" s="44" t="s">
        <v>482</v>
      </c>
      <c r="M31" s="44" t="s">
        <v>488</v>
      </c>
      <c r="N31" s="44" t="s">
        <v>488</v>
      </c>
      <c r="O31" s="44" t="s">
        <v>482</v>
      </c>
      <c r="P31" s="44" t="s">
        <v>482</v>
      </c>
      <c r="R31" s="46"/>
    </row>
    <row r="32" spans="1:18" ht="19.5" customHeight="1">
      <c r="A32" s="5" t="s">
        <v>30</v>
      </c>
      <c r="B32" s="164">
        <v>26</v>
      </c>
      <c r="C32" s="14" t="s">
        <v>46</v>
      </c>
      <c r="D32" s="14"/>
      <c r="E32" s="199">
        <v>1764463</v>
      </c>
      <c r="F32" s="44" t="s">
        <v>9</v>
      </c>
      <c r="G32" s="48">
        <v>1764463</v>
      </c>
      <c r="H32" s="44">
        <v>117933</v>
      </c>
      <c r="I32" s="44">
        <v>146389</v>
      </c>
      <c r="J32" s="13"/>
      <c r="K32" s="44">
        <v>327482</v>
      </c>
      <c r="L32" s="44" t="s">
        <v>488</v>
      </c>
      <c r="M32" s="44" t="s">
        <v>488</v>
      </c>
      <c r="N32" s="44" t="s">
        <v>488</v>
      </c>
      <c r="O32" s="44" t="s">
        <v>482</v>
      </c>
      <c r="P32" s="44" t="s">
        <v>482</v>
      </c>
      <c r="R32" s="46"/>
    </row>
    <row r="33" spans="1:18" ht="19.5" customHeight="1">
      <c r="A33" s="5" t="s">
        <v>30</v>
      </c>
      <c r="B33" s="164">
        <v>27</v>
      </c>
      <c r="C33" s="14" t="s">
        <v>47</v>
      </c>
      <c r="D33" s="14"/>
      <c r="E33" s="199">
        <v>74201</v>
      </c>
      <c r="F33" s="44" t="s">
        <v>437</v>
      </c>
      <c r="G33" s="48">
        <v>74201</v>
      </c>
      <c r="H33" s="44" t="s">
        <v>488</v>
      </c>
      <c r="I33" s="44" t="s">
        <v>488</v>
      </c>
      <c r="J33" s="13"/>
      <c r="K33" s="44" t="s">
        <v>482</v>
      </c>
      <c r="L33" s="44" t="s">
        <v>488</v>
      </c>
      <c r="M33" s="44" t="s">
        <v>482</v>
      </c>
      <c r="N33" s="44" t="s">
        <v>482</v>
      </c>
      <c r="O33" s="44" t="s">
        <v>482</v>
      </c>
      <c r="P33" s="44" t="s">
        <v>482</v>
      </c>
      <c r="R33" s="46"/>
    </row>
    <row r="34" spans="1:18" ht="19.5" customHeight="1">
      <c r="A34" s="5" t="s">
        <v>30</v>
      </c>
      <c r="B34" s="164">
        <v>28</v>
      </c>
      <c r="C34" s="14" t="s">
        <v>390</v>
      </c>
      <c r="D34" s="14"/>
      <c r="E34" s="199" t="s">
        <v>488</v>
      </c>
      <c r="F34" s="44" t="s">
        <v>437</v>
      </c>
      <c r="G34" s="48" t="s">
        <v>488</v>
      </c>
      <c r="H34" s="44" t="s">
        <v>482</v>
      </c>
      <c r="I34" s="44" t="s">
        <v>482</v>
      </c>
      <c r="J34" s="13"/>
      <c r="K34" s="44" t="s">
        <v>488</v>
      </c>
      <c r="L34" s="44" t="s">
        <v>482</v>
      </c>
      <c r="M34" s="44" t="s">
        <v>482</v>
      </c>
      <c r="N34" s="44" t="s">
        <v>482</v>
      </c>
      <c r="O34" s="44" t="s">
        <v>482</v>
      </c>
      <c r="P34" s="44" t="s">
        <v>482</v>
      </c>
      <c r="R34" s="46"/>
    </row>
    <row r="35" spans="1:18" ht="19.5" customHeight="1">
      <c r="A35" s="5" t="s">
        <v>30</v>
      </c>
      <c r="B35" s="164">
        <v>29</v>
      </c>
      <c r="C35" s="14" t="s">
        <v>391</v>
      </c>
      <c r="D35" s="14"/>
      <c r="E35" s="199" t="s">
        <v>488</v>
      </c>
      <c r="F35" s="44" t="s">
        <v>437</v>
      </c>
      <c r="G35" s="48" t="s">
        <v>488</v>
      </c>
      <c r="H35" s="44" t="s">
        <v>482</v>
      </c>
      <c r="I35" s="44" t="s">
        <v>482</v>
      </c>
      <c r="J35" s="13"/>
      <c r="K35" s="44" t="s">
        <v>482</v>
      </c>
      <c r="L35" s="44" t="s">
        <v>482</v>
      </c>
      <c r="M35" s="44" t="s">
        <v>488</v>
      </c>
      <c r="N35" s="44" t="s">
        <v>482</v>
      </c>
      <c r="O35" s="44" t="s">
        <v>482</v>
      </c>
      <c r="P35" s="44" t="s">
        <v>482</v>
      </c>
      <c r="R35" s="46"/>
    </row>
    <row r="36" spans="1:18" ht="19.5" customHeight="1">
      <c r="A36" s="5" t="s">
        <v>30</v>
      </c>
      <c r="B36" s="164">
        <v>30</v>
      </c>
      <c r="C36" s="14" t="s">
        <v>431</v>
      </c>
      <c r="D36" s="14"/>
      <c r="E36" s="199">
        <v>52924</v>
      </c>
      <c r="F36" s="44" t="s">
        <v>9</v>
      </c>
      <c r="G36" s="48">
        <v>52924</v>
      </c>
      <c r="H36" s="44" t="s">
        <v>488</v>
      </c>
      <c r="I36" s="44" t="s">
        <v>488</v>
      </c>
      <c r="J36" s="13"/>
      <c r="K36" s="44" t="s">
        <v>482</v>
      </c>
      <c r="L36" s="44" t="s">
        <v>482</v>
      </c>
      <c r="M36" s="44" t="s">
        <v>482</v>
      </c>
      <c r="N36" s="44" t="s">
        <v>482</v>
      </c>
      <c r="O36" s="44" t="s">
        <v>482</v>
      </c>
      <c r="P36" s="44" t="s">
        <v>482</v>
      </c>
      <c r="R36" s="46"/>
    </row>
    <row r="37" spans="1:18" ht="19.5" customHeight="1">
      <c r="A37" s="5" t="s">
        <v>30</v>
      </c>
      <c r="B37" s="164">
        <v>31</v>
      </c>
      <c r="C37" s="14" t="s">
        <v>229</v>
      </c>
      <c r="D37" s="14"/>
      <c r="E37" s="199">
        <v>67200</v>
      </c>
      <c r="F37" s="44" t="s">
        <v>9</v>
      </c>
      <c r="G37" s="48">
        <v>67200</v>
      </c>
      <c r="H37" s="44" t="s">
        <v>488</v>
      </c>
      <c r="I37" s="44" t="s">
        <v>488</v>
      </c>
      <c r="J37" s="13"/>
      <c r="K37" s="44" t="s">
        <v>488</v>
      </c>
      <c r="L37" s="44" t="s">
        <v>482</v>
      </c>
      <c r="M37" s="44" t="s">
        <v>482</v>
      </c>
      <c r="N37" s="44" t="s">
        <v>482</v>
      </c>
      <c r="O37" s="44" t="s">
        <v>482</v>
      </c>
      <c r="P37" s="44" t="s">
        <v>482</v>
      </c>
      <c r="R37" s="46"/>
    </row>
    <row r="38" spans="1:18" ht="19.5" customHeight="1">
      <c r="A38" s="5"/>
      <c r="B38" s="164">
        <v>32</v>
      </c>
      <c r="C38" s="14" t="s">
        <v>48</v>
      </c>
      <c r="D38" s="14"/>
      <c r="E38" s="199">
        <v>153130</v>
      </c>
      <c r="F38" s="44" t="s">
        <v>9</v>
      </c>
      <c r="G38" s="48">
        <v>153130</v>
      </c>
      <c r="H38" s="44">
        <v>53009</v>
      </c>
      <c r="I38" s="44" t="s">
        <v>488</v>
      </c>
      <c r="J38" s="13"/>
      <c r="K38" s="44" t="s">
        <v>488</v>
      </c>
      <c r="L38" s="44" t="s">
        <v>482</v>
      </c>
      <c r="M38" s="44" t="s">
        <v>482</v>
      </c>
      <c r="N38" s="44" t="s">
        <v>482</v>
      </c>
      <c r="O38" s="44" t="s">
        <v>482</v>
      </c>
      <c r="P38" s="44" t="s">
        <v>482</v>
      </c>
      <c r="R38" s="46"/>
    </row>
    <row r="39" spans="1:16" ht="9.75" customHeight="1">
      <c r="A39" s="70"/>
      <c r="B39" s="71"/>
      <c r="C39" s="72"/>
      <c r="D39" s="72"/>
      <c r="E39" s="79"/>
      <c r="F39" s="202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3:16" ht="19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sheetProtection/>
  <mergeCells count="4">
    <mergeCell ref="B12:C12"/>
    <mergeCell ref="B13:C13"/>
    <mergeCell ref="B10:C10"/>
    <mergeCell ref="A4:D8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6" r:id="rId1"/>
  <colBreaks count="1" manualBreakCount="1">
    <brk id="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PageLayoutView="0" workbookViewId="0" topLeftCell="A1">
      <pane xSplit="4" ySplit="6" topLeftCell="E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J1" s="3" t="s">
        <v>376</v>
      </c>
      <c r="L1" s="38"/>
      <c r="O1" s="38"/>
      <c r="Q1" s="3" t="s">
        <v>321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322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302</v>
      </c>
      <c r="M5" s="143" t="s">
        <v>438</v>
      </c>
      <c r="N5" s="143" t="s">
        <v>118</v>
      </c>
      <c r="O5" s="143" t="s">
        <v>304</v>
      </c>
      <c r="P5" s="14"/>
      <c r="Q5" s="14" t="s">
        <v>306</v>
      </c>
      <c r="R5" s="143" t="s">
        <v>308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305</v>
      </c>
      <c r="P6" s="14"/>
      <c r="Q6" s="14" t="s">
        <v>307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17">
        <f>SUM(E10:E32)</f>
        <v>457</v>
      </c>
      <c r="F8" s="43">
        <f>SUM(F10:F32)</f>
        <v>77</v>
      </c>
      <c r="G8" s="43">
        <f aca="true" t="shared" si="0" ref="G8:AD8">SUM(G10:G32)</f>
        <v>3</v>
      </c>
      <c r="H8" s="43">
        <f t="shared" si="0"/>
        <v>10</v>
      </c>
      <c r="I8" s="43">
        <f t="shared" si="0"/>
        <v>33</v>
      </c>
      <c r="J8" s="43">
        <f t="shared" si="0"/>
        <v>46</v>
      </c>
      <c r="K8" s="43">
        <f t="shared" si="0"/>
        <v>77</v>
      </c>
      <c r="L8" s="43">
        <f t="shared" si="0"/>
        <v>9</v>
      </c>
      <c r="M8" s="43">
        <f t="shared" si="0"/>
        <v>34</v>
      </c>
      <c r="N8" s="43">
        <f t="shared" si="0"/>
        <v>20</v>
      </c>
      <c r="O8" s="43">
        <f t="shared" si="0"/>
        <v>2</v>
      </c>
      <c r="P8" s="43"/>
      <c r="Q8" s="43">
        <f t="shared" si="0"/>
        <v>12</v>
      </c>
      <c r="R8" s="43">
        <f t="shared" si="0"/>
        <v>3</v>
      </c>
      <c r="S8" s="43">
        <f t="shared" si="0"/>
        <v>2</v>
      </c>
      <c r="T8" s="43">
        <f t="shared" si="0"/>
        <v>12</v>
      </c>
      <c r="U8" s="43">
        <f t="shared" si="0"/>
        <v>4</v>
      </c>
      <c r="V8" s="43" t="s">
        <v>437</v>
      </c>
      <c r="W8" s="43">
        <f t="shared" si="0"/>
        <v>44</v>
      </c>
      <c r="X8" s="43">
        <f t="shared" si="0"/>
        <v>38</v>
      </c>
      <c r="Y8" s="43">
        <f t="shared" si="0"/>
        <v>3</v>
      </c>
      <c r="Z8" s="43">
        <f t="shared" si="0"/>
        <v>1</v>
      </c>
      <c r="AA8" s="43">
        <f t="shared" si="0"/>
        <v>1</v>
      </c>
      <c r="AB8" s="43">
        <f t="shared" si="0"/>
        <v>4</v>
      </c>
      <c r="AC8" s="43">
        <f t="shared" si="0"/>
        <v>7</v>
      </c>
      <c r="AD8" s="43">
        <f t="shared" si="0"/>
        <v>15</v>
      </c>
    </row>
    <row r="9" spans="2:30" ht="23.25" customHeight="1">
      <c r="B9" s="35"/>
      <c r="C9" s="35"/>
      <c r="D9" s="12"/>
      <c r="E9" s="218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3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2.5" customHeight="1">
      <c r="B10" s="35"/>
      <c r="C10" s="14" t="s">
        <v>272</v>
      </c>
      <c r="D10" s="14"/>
      <c r="E10" s="217">
        <f>SUM(F10:AD10)</f>
        <v>13</v>
      </c>
      <c r="F10" s="36">
        <v>5</v>
      </c>
      <c r="G10" s="36" t="s">
        <v>482</v>
      </c>
      <c r="H10" s="36" t="s">
        <v>483</v>
      </c>
      <c r="I10" s="36">
        <v>2</v>
      </c>
      <c r="J10" s="36" t="s">
        <v>482</v>
      </c>
      <c r="K10" s="36" t="s">
        <v>482</v>
      </c>
      <c r="L10" s="36" t="s">
        <v>482</v>
      </c>
      <c r="M10" s="36">
        <v>5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1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17">
        <f aca="true" t="shared" si="1" ref="E11:E32">SUM(F11:AD11)</f>
        <v>16</v>
      </c>
      <c r="F11" s="36">
        <v>3</v>
      </c>
      <c r="G11" s="36" t="s">
        <v>482</v>
      </c>
      <c r="H11" s="36">
        <v>1</v>
      </c>
      <c r="I11" s="36" t="s">
        <v>482</v>
      </c>
      <c r="J11" s="36" t="s">
        <v>482</v>
      </c>
      <c r="K11" s="36">
        <v>1</v>
      </c>
      <c r="L11" s="36">
        <v>1</v>
      </c>
      <c r="M11" s="36">
        <v>1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</v>
      </c>
      <c r="U11" s="36">
        <v>3</v>
      </c>
      <c r="V11" s="36" t="s">
        <v>482</v>
      </c>
      <c r="W11" s="36">
        <v>2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17">
        <f t="shared" si="1"/>
        <v>6</v>
      </c>
      <c r="F12" s="36">
        <v>2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1</v>
      </c>
      <c r="L12" s="36" t="s">
        <v>482</v>
      </c>
      <c r="M12" s="36">
        <v>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1</v>
      </c>
    </row>
    <row r="13" spans="2:30" ht="22.5" customHeight="1">
      <c r="B13" s="35"/>
      <c r="C13" s="14" t="s">
        <v>275</v>
      </c>
      <c r="D13" s="14"/>
      <c r="E13" s="217">
        <f t="shared" si="1"/>
        <v>4</v>
      </c>
      <c r="F13" s="36">
        <v>2</v>
      </c>
      <c r="G13" s="36" t="s">
        <v>482</v>
      </c>
      <c r="H13" s="36">
        <v>1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17">
        <f t="shared" si="1"/>
        <v>4</v>
      </c>
      <c r="F14" s="36" t="s">
        <v>482</v>
      </c>
      <c r="G14" s="36" t="s">
        <v>482</v>
      </c>
      <c r="H14" s="36" t="s">
        <v>483</v>
      </c>
      <c r="I14" s="36">
        <v>1</v>
      </c>
      <c r="J14" s="36" t="s">
        <v>482</v>
      </c>
      <c r="K14" s="36" t="s">
        <v>482</v>
      </c>
      <c r="L14" s="36" t="s">
        <v>482</v>
      </c>
      <c r="M14" s="36">
        <v>3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17">
        <f t="shared" si="1"/>
        <v>34</v>
      </c>
      <c r="F15" s="36">
        <v>11</v>
      </c>
      <c r="G15" s="36">
        <v>1</v>
      </c>
      <c r="H15" s="36">
        <v>1</v>
      </c>
      <c r="I15" s="36">
        <v>5</v>
      </c>
      <c r="J15" s="36">
        <v>1</v>
      </c>
      <c r="K15" s="36">
        <v>3</v>
      </c>
      <c r="L15" s="36">
        <v>1</v>
      </c>
      <c r="M15" s="36">
        <v>2</v>
      </c>
      <c r="N15" s="36" t="s">
        <v>482</v>
      </c>
      <c r="O15" s="36" t="s">
        <v>482</v>
      </c>
      <c r="P15" s="36"/>
      <c r="Q15" s="36">
        <v>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2</v>
      </c>
      <c r="X15" s="36">
        <v>1</v>
      </c>
      <c r="Y15" s="36">
        <v>1</v>
      </c>
      <c r="Z15" s="36" t="s">
        <v>482</v>
      </c>
      <c r="AA15" s="36" t="s">
        <v>482</v>
      </c>
      <c r="AB15" s="36" t="s">
        <v>482</v>
      </c>
      <c r="AC15" s="36">
        <v>1</v>
      </c>
      <c r="AD15" s="36">
        <v>3</v>
      </c>
    </row>
    <row r="16" spans="2:30" ht="22.5" customHeight="1">
      <c r="B16" s="35"/>
      <c r="C16" s="14" t="s">
        <v>278</v>
      </c>
      <c r="D16" s="14"/>
      <c r="E16" s="217">
        <f t="shared" si="1"/>
        <v>34</v>
      </c>
      <c r="F16" s="36">
        <v>2</v>
      </c>
      <c r="G16" s="36" t="s">
        <v>482</v>
      </c>
      <c r="H16" s="36" t="s">
        <v>483</v>
      </c>
      <c r="I16" s="36">
        <v>2</v>
      </c>
      <c r="J16" s="36">
        <v>3</v>
      </c>
      <c r="K16" s="36">
        <v>5</v>
      </c>
      <c r="L16" s="36">
        <v>1</v>
      </c>
      <c r="M16" s="36">
        <v>1</v>
      </c>
      <c r="N16" s="36">
        <v>3</v>
      </c>
      <c r="O16" s="36" t="s">
        <v>482</v>
      </c>
      <c r="P16" s="36"/>
      <c r="Q16" s="36">
        <v>1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9</v>
      </c>
      <c r="X16" s="36">
        <v>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1</v>
      </c>
    </row>
    <row r="17" spans="2:30" ht="22.5" customHeight="1">
      <c r="B17" s="35"/>
      <c r="C17" s="14" t="s">
        <v>279</v>
      </c>
      <c r="D17" s="14"/>
      <c r="E17" s="217">
        <f t="shared" si="1"/>
        <v>8</v>
      </c>
      <c r="F17" s="36">
        <v>3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17">
        <f t="shared" si="1"/>
        <v>26</v>
      </c>
      <c r="F18" s="36">
        <v>1</v>
      </c>
      <c r="G18" s="36" t="s">
        <v>482</v>
      </c>
      <c r="H18" s="36" t="s">
        <v>483</v>
      </c>
      <c r="I18" s="36">
        <v>1</v>
      </c>
      <c r="J18" s="36">
        <v>1</v>
      </c>
      <c r="K18" s="36">
        <v>17</v>
      </c>
      <c r="L18" s="36" t="s">
        <v>482</v>
      </c>
      <c r="M18" s="36">
        <v>3</v>
      </c>
      <c r="N18" s="36" t="s">
        <v>482</v>
      </c>
      <c r="O18" s="36" t="s">
        <v>482</v>
      </c>
      <c r="P18" s="36"/>
      <c r="Q18" s="36" t="s">
        <v>482</v>
      </c>
      <c r="R18" s="36">
        <v>1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2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17">
        <f t="shared" si="1"/>
        <v>72</v>
      </c>
      <c r="F19" s="36">
        <v>15</v>
      </c>
      <c r="G19" s="36" t="s">
        <v>482</v>
      </c>
      <c r="H19" s="36">
        <v>1</v>
      </c>
      <c r="I19" s="36">
        <v>1</v>
      </c>
      <c r="J19" s="36">
        <v>10</v>
      </c>
      <c r="K19" s="36">
        <v>16</v>
      </c>
      <c r="L19" s="36" t="s">
        <v>483</v>
      </c>
      <c r="M19" s="36">
        <v>6</v>
      </c>
      <c r="N19" s="36" t="s">
        <v>482</v>
      </c>
      <c r="O19" s="36" t="s">
        <v>482</v>
      </c>
      <c r="P19" s="36"/>
      <c r="Q19" s="36" t="s">
        <v>482</v>
      </c>
      <c r="R19" s="36">
        <v>1</v>
      </c>
      <c r="S19" s="36">
        <v>1</v>
      </c>
      <c r="T19" s="36">
        <v>3</v>
      </c>
      <c r="U19" s="36" t="s">
        <v>482</v>
      </c>
      <c r="V19" s="36" t="s">
        <v>482</v>
      </c>
      <c r="W19" s="36">
        <v>7</v>
      </c>
      <c r="X19" s="36">
        <v>6</v>
      </c>
      <c r="Y19" s="36">
        <v>1</v>
      </c>
      <c r="Z19" s="36" t="s">
        <v>482</v>
      </c>
      <c r="AA19" s="36">
        <v>1</v>
      </c>
      <c r="AB19" s="36">
        <v>1</v>
      </c>
      <c r="AC19" s="36" t="s">
        <v>482</v>
      </c>
      <c r="AD19" s="36">
        <v>2</v>
      </c>
    </row>
    <row r="20" spans="2:30" ht="22.5" customHeight="1">
      <c r="B20" s="35"/>
      <c r="C20" s="14" t="s">
        <v>282</v>
      </c>
      <c r="D20" s="14"/>
      <c r="E20" s="217">
        <f t="shared" si="1"/>
        <v>47</v>
      </c>
      <c r="F20" s="36">
        <v>5</v>
      </c>
      <c r="G20" s="36" t="s">
        <v>482</v>
      </c>
      <c r="H20" s="36">
        <v>1</v>
      </c>
      <c r="I20" s="36">
        <v>3</v>
      </c>
      <c r="J20" s="36">
        <v>19</v>
      </c>
      <c r="K20" s="36">
        <v>8</v>
      </c>
      <c r="L20" s="36">
        <v>1</v>
      </c>
      <c r="M20" s="36">
        <v>1</v>
      </c>
      <c r="N20" s="36" t="s">
        <v>482</v>
      </c>
      <c r="O20" s="36" t="s">
        <v>482</v>
      </c>
      <c r="P20" s="36"/>
      <c r="Q20" s="36">
        <v>1</v>
      </c>
      <c r="R20" s="36" t="s">
        <v>482</v>
      </c>
      <c r="S20" s="36" t="s">
        <v>482</v>
      </c>
      <c r="T20" s="36">
        <v>2</v>
      </c>
      <c r="U20" s="36" t="s">
        <v>482</v>
      </c>
      <c r="V20" s="36" t="s">
        <v>482</v>
      </c>
      <c r="W20" s="36">
        <v>2</v>
      </c>
      <c r="X20" s="36">
        <v>1</v>
      </c>
      <c r="Y20" s="36" t="s">
        <v>482</v>
      </c>
      <c r="Z20" s="36" t="s">
        <v>482</v>
      </c>
      <c r="AA20" s="36" t="s">
        <v>482</v>
      </c>
      <c r="AB20" s="36">
        <v>2</v>
      </c>
      <c r="AC20" s="36" t="s">
        <v>482</v>
      </c>
      <c r="AD20" s="36">
        <v>1</v>
      </c>
    </row>
    <row r="21" spans="2:30" ht="22.5" customHeight="1">
      <c r="B21" s="35"/>
      <c r="C21" s="14" t="s">
        <v>283</v>
      </c>
      <c r="D21" s="14"/>
      <c r="E21" s="217">
        <f t="shared" si="1"/>
        <v>24</v>
      </c>
      <c r="F21" s="36">
        <v>8</v>
      </c>
      <c r="G21" s="36" t="s">
        <v>482</v>
      </c>
      <c r="H21" s="36" t="s">
        <v>483</v>
      </c>
      <c r="I21" s="36">
        <v>2</v>
      </c>
      <c r="J21" s="36" t="s">
        <v>482</v>
      </c>
      <c r="K21" s="36">
        <v>1</v>
      </c>
      <c r="L21" s="36" t="s">
        <v>482</v>
      </c>
      <c r="M21" s="36">
        <v>2</v>
      </c>
      <c r="N21" s="36">
        <v>1</v>
      </c>
      <c r="O21" s="36" t="s">
        <v>482</v>
      </c>
      <c r="P21" s="36"/>
      <c r="Q21" s="36" t="s">
        <v>482</v>
      </c>
      <c r="R21" s="36" t="s">
        <v>482</v>
      </c>
      <c r="S21" s="36">
        <v>1</v>
      </c>
      <c r="T21" s="36">
        <v>1</v>
      </c>
      <c r="U21" s="36" t="s">
        <v>482</v>
      </c>
      <c r="V21" s="36" t="s">
        <v>482</v>
      </c>
      <c r="W21" s="36">
        <v>4</v>
      </c>
      <c r="X21" s="36">
        <v>2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</v>
      </c>
      <c r="AD21" s="36">
        <v>1</v>
      </c>
    </row>
    <row r="22" spans="2:30" ht="22.5" customHeight="1">
      <c r="B22" s="35"/>
      <c r="C22" s="14" t="s">
        <v>284</v>
      </c>
      <c r="D22" s="14"/>
      <c r="E22" s="217">
        <f t="shared" si="1"/>
        <v>19</v>
      </c>
      <c r="F22" s="36">
        <v>2</v>
      </c>
      <c r="G22" s="36" t="s">
        <v>482</v>
      </c>
      <c r="H22" s="36" t="s">
        <v>483</v>
      </c>
      <c r="I22" s="36">
        <v>3</v>
      </c>
      <c r="J22" s="36">
        <v>1</v>
      </c>
      <c r="K22" s="36">
        <v>2</v>
      </c>
      <c r="L22" s="36" t="s">
        <v>482</v>
      </c>
      <c r="M22" s="36">
        <v>2</v>
      </c>
      <c r="N22" s="36">
        <v>1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1</v>
      </c>
      <c r="X22" s="36">
        <v>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1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17">
        <f t="shared" si="1"/>
        <v>12</v>
      </c>
      <c r="F23" s="36">
        <v>2</v>
      </c>
      <c r="G23" s="36">
        <v>1</v>
      </c>
      <c r="H23" s="36" t="s">
        <v>483</v>
      </c>
      <c r="I23" s="36" t="s">
        <v>482</v>
      </c>
      <c r="J23" s="36">
        <v>2</v>
      </c>
      <c r="K23" s="36" t="s">
        <v>482</v>
      </c>
      <c r="L23" s="36">
        <v>1</v>
      </c>
      <c r="M23" s="36" t="s">
        <v>482</v>
      </c>
      <c r="N23" s="36" t="s">
        <v>482</v>
      </c>
      <c r="O23" s="36">
        <v>1</v>
      </c>
      <c r="P23" s="36"/>
      <c r="Q23" s="36">
        <v>1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2</v>
      </c>
      <c r="X23" s="36">
        <v>1</v>
      </c>
      <c r="Y23" s="36">
        <v>1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17">
        <f t="shared" si="1"/>
        <v>23</v>
      </c>
      <c r="F24" s="36">
        <v>3</v>
      </c>
      <c r="G24" s="36" t="s">
        <v>482</v>
      </c>
      <c r="H24" s="36" t="s">
        <v>483</v>
      </c>
      <c r="I24" s="36">
        <v>2</v>
      </c>
      <c r="J24" s="36">
        <v>1</v>
      </c>
      <c r="K24" s="36">
        <v>1</v>
      </c>
      <c r="L24" s="36" t="s">
        <v>482</v>
      </c>
      <c r="M24" s="36">
        <v>2</v>
      </c>
      <c r="N24" s="36">
        <v>2</v>
      </c>
      <c r="O24" s="36" t="s">
        <v>482</v>
      </c>
      <c r="P24" s="36"/>
      <c r="Q24" s="36">
        <v>2</v>
      </c>
      <c r="R24" s="36" t="s">
        <v>482</v>
      </c>
      <c r="S24" s="36" t="s">
        <v>482</v>
      </c>
      <c r="T24" s="36">
        <v>1</v>
      </c>
      <c r="U24" s="36">
        <v>1</v>
      </c>
      <c r="V24" s="36" t="s">
        <v>482</v>
      </c>
      <c r="W24" s="36">
        <v>2</v>
      </c>
      <c r="X24" s="36">
        <v>3</v>
      </c>
      <c r="Y24" s="36" t="s">
        <v>482</v>
      </c>
      <c r="Z24" s="36">
        <v>1</v>
      </c>
      <c r="AA24" s="36" t="s">
        <v>482</v>
      </c>
      <c r="AB24" s="36">
        <v>1</v>
      </c>
      <c r="AC24" s="36" t="s">
        <v>482</v>
      </c>
      <c r="AD24" s="36">
        <v>1</v>
      </c>
    </row>
    <row r="25" spans="2:30" ht="22.5" customHeight="1">
      <c r="B25" s="35"/>
      <c r="C25" s="14" t="s">
        <v>287</v>
      </c>
      <c r="D25" s="14"/>
      <c r="E25" s="217">
        <f t="shared" si="1"/>
        <v>43</v>
      </c>
      <c r="F25" s="36">
        <v>4</v>
      </c>
      <c r="G25" s="36">
        <v>1</v>
      </c>
      <c r="H25" s="36">
        <v>1</v>
      </c>
      <c r="I25" s="36">
        <v>3</v>
      </c>
      <c r="J25" s="36">
        <v>3</v>
      </c>
      <c r="K25" s="36">
        <v>7</v>
      </c>
      <c r="L25" s="36">
        <v>1</v>
      </c>
      <c r="M25" s="36">
        <v>2</v>
      </c>
      <c r="N25" s="36">
        <v>11</v>
      </c>
      <c r="O25" s="36" t="s">
        <v>482</v>
      </c>
      <c r="P25" s="36"/>
      <c r="Q25" s="36">
        <v>1</v>
      </c>
      <c r="R25" s="36" t="s">
        <v>482</v>
      </c>
      <c r="S25" s="36" t="s">
        <v>482</v>
      </c>
      <c r="T25" s="36">
        <v>1</v>
      </c>
      <c r="U25" s="36" t="s">
        <v>482</v>
      </c>
      <c r="V25" s="36" t="s">
        <v>482</v>
      </c>
      <c r="W25" s="36">
        <v>4</v>
      </c>
      <c r="X25" s="36">
        <v>3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1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17">
        <f t="shared" si="1"/>
        <v>13</v>
      </c>
      <c r="F26" s="36">
        <v>2</v>
      </c>
      <c r="G26" s="36" t="s">
        <v>482</v>
      </c>
      <c r="H26" s="36" t="s">
        <v>483</v>
      </c>
      <c r="I26" s="36">
        <v>2</v>
      </c>
      <c r="J26" s="36">
        <v>2</v>
      </c>
      <c r="K26" s="36">
        <v>2</v>
      </c>
      <c r="L26" s="36">
        <v>1</v>
      </c>
      <c r="M26" s="36" t="s">
        <v>482</v>
      </c>
      <c r="N26" s="36" t="s">
        <v>482</v>
      </c>
      <c r="O26" s="36">
        <v>1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1</v>
      </c>
      <c r="X26" s="36">
        <v>1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1</v>
      </c>
    </row>
    <row r="27" spans="2:30" ht="22.5" customHeight="1">
      <c r="B27" s="35"/>
      <c r="C27" s="14" t="s">
        <v>289</v>
      </c>
      <c r="D27" s="14"/>
      <c r="E27" s="217">
        <f t="shared" si="1"/>
        <v>8</v>
      </c>
      <c r="F27" s="36" t="s">
        <v>482</v>
      </c>
      <c r="G27" s="36" t="s">
        <v>482</v>
      </c>
      <c r="H27" s="36" t="s">
        <v>483</v>
      </c>
      <c r="I27" s="36">
        <v>2</v>
      </c>
      <c r="J27" s="36">
        <v>1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1</v>
      </c>
      <c r="U27" s="36" t="s">
        <v>482</v>
      </c>
      <c r="V27" s="36" t="s">
        <v>482</v>
      </c>
      <c r="W27" s="36" t="s">
        <v>482</v>
      </c>
      <c r="X27" s="36">
        <v>1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3</v>
      </c>
    </row>
    <row r="28" spans="2:30" ht="22.5" customHeight="1">
      <c r="B28" s="35"/>
      <c r="C28" s="14" t="s">
        <v>290</v>
      </c>
      <c r="D28" s="14"/>
      <c r="E28" s="217">
        <f t="shared" si="1"/>
        <v>5</v>
      </c>
      <c r="F28" s="36" t="s">
        <v>482</v>
      </c>
      <c r="G28" s="36" t="s">
        <v>482</v>
      </c>
      <c r="H28" s="36" t="s">
        <v>483</v>
      </c>
      <c r="I28" s="36">
        <v>2</v>
      </c>
      <c r="J28" s="36" t="s">
        <v>482</v>
      </c>
      <c r="K28" s="36">
        <v>1</v>
      </c>
      <c r="L28" s="36">
        <v>1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1</v>
      </c>
    </row>
    <row r="29" spans="2:30" ht="22.5" customHeight="1">
      <c r="B29" s="35"/>
      <c r="C29" s="14" t="s">
        <v>291</v>
      </c>
      <c r="D29" s="14"/>
      <c r="E29" s="217">
        <f t="shared" si="1"/>
        <v>6</v>
      </c>
      <c r="F29" s="36" t="s">
        <v>482</v>
      </c>
      <c r="G29" s="36" t="s">
        <v>482</v>
      </c>
      <c r="H29" s="36" t="s">
        <v>483</v>
      </c>
      <c r="I29" s="36">
        <v>1</v>
      </c>
      <c r="J29" s="36">
        <v>1</v>
      </c>
      <c r="K29" s="36">
        <v>2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1</v>
      </c>
      <c r="R29" s="36">
        <v>1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17">
        <f t="shared" si="1"/>
        <v>25</v>
      </c>
      <c r="F30" s="36">
        <v>6</v>
      </c>
      <c r="G30" s="36" t="s">
        <v>482</v>
      </c>
      <c r="H30" s="36">
        <v>4</v>
      </c>
      <c r="I30" s="36">
        <v>1</v>
      </c>
      <c r="J30" s="36" t="s">
        <v>482</v>
      </c>
      <c r="K30" s="36">
        <v>2</v>
      </c>
      <c r="L30" s="36" t="s">
        <v>482</v>
      </c>
      <c r="M30" s="36">
        <v>1</v>
      </c>
      <c r="N30" s="36">
        <v>2</v>
      </c>
      <c r="O30" s="36" t="s">
        <v>482</v>
      </c>
      <c r="P30" s="36"/>
      <c r="Q30" s="36">
        <v>3</v>
      </c>
      <c r="R30" s="36" t="s">
        <v>482</v>
      </c>
      <c r="S30" s="36" t="s">
        <v>482</v>
      </c>
      <c r="T30" s="36">
        <v>2</v>
      </c>
      <c r="U30" s="36" t="s">
        <v>482</v>
      </c>
      <c r="V30" s="36" t="s">
        <v>482</v>
      </c>
      <c r="W30" s="36">
        <v>3</v>
      </c>
      <c r="X30" s="36">
        <v>1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17">
        <f t="shared" si="1"/>
        <v>8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5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</v>
      </c>
      <c r="X31" s="36">
        <v>1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17">
        <f t="shared" si="1"/>
        <v>7</v>
      </c>
      <c r="F32" s="36">
        <v>1</v>
      </c>
      <c r="G32" s="36" t="s">
        <v>482</v>
      </c>
      <c r="H32" s="36" t="s">
        <v>483</v>
      </c>
      <c r="I32" s="36" t="s">
        <v>482</v>
      </c>
      <c r="J32" s="36">
        <v>1</v>
      </c>
      <c r="K32" s="36">
        <v>1</v>
      </c>
      <c r="L32" s="36">
        <v>1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</v>
      </c>
      <c r="X32" s="36">
        <v>2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5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I1" s="3" t="s">
        <v>423</v>
      </c>
      <c r="L1" s="38"/>
      <c r="O1" s="38"/>
      <c r="Q1" s="3" t="s">
        <v>323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450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420</v>
      </c>
      <c r="M5" s="143" t="s">
        <v>438</v>
      </c>
      <c r="N5" s="143" t="s">
        <v>118</v>
      </c>
      <c r="O5" s="143" t="s">
        <v>304</v>
      </c>
      <c r="P5" s="14"/>
      <c r="Q5" s="14" t="s">
        <v>319</v>
      </c>
      <c r="R5" s="143" t="s">
        <v>320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421</v>
      </c>
      <c r="P6" s="14"/>
      <c r="Q6" s="14" t="s">
        <v>422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01">
        <f>SUM(E10:E32)</f>
        <v>12044</v>
      </c>
      <c r="F8" s="43">
        <f>SUM(F10:F32)</f>
        <v>1643</v>
      </c>
      <c r="G8" s="43">
        <f aca="true" t="shared" si="0" ref="G8:AD8">SUM(G10:G32)</f>
        <v>310</v>
      </c>
      <c r="H8" s="43">
        <f t="shared" si="0"/>
        <v>350</v>
      </c>
      <c r="I8" s="43">
        <f t="shared" si="0"/>
        <v>780</v>
      </c>
      <c r="J8" s="43">
        <f t="shared" si="0"/>
        <v>692</v>
      </c>
      <c r="K8" s="43">
        <f t="shared" si="0"/>
        <v>1075</v>
      </c>
      <c r="L8" s="43">
        <f t="shared" si="0"/>
        <v>360</v>
      </c>
      <c r="M8" s="43">
        <f t="shared" si="0"/>
        <v>823</v>
      </c>
      <c r="N8" s="43">
        <f t="shared" si="0"/>
        <v>3534</v>
      </c>
      <c r="O8" s="43">
        <f t="shared" si="0"/>
        <v>12</v>
      </c>
      <c r="P8" s="43"/>
      <c r="Q8" s="43">
        <f t="shared" si="0"/>
        <v>287</v>
      </c>
      <c r="R8" s="43">
        <f t="shared" si="0"/>
        <v>77</v>
      </c>
      <c r="S8" s="43">
        <f t="shared" si="0"/>
        <v>27</v>
      </c>
      <c r="T8" s="43">
        <f t="shared" si="0"/>
        <v>211</v>
      </c>
      <c r="U8" s="43">
        <f t="shared" si="0"/>
        <v>97</v>
      </c>
      <c r="V8" s="43" t="s">
        <v>437</v>
      </c>
      <c r="W8" s="43">
        <f t="shared" si="0"/>
        <v>574</v>
      </c>
      <c r="X8" s="43">
        <f t="shared" si="0"/>
        <v>775</v>
      </c>
      <c r="Y8" s="43">
        <f t="shared" si="0"/>
        <v>51</v>
      </c>
      <c r="Z8" s="43">
        <f t="shared" si="0"/>
        <v>26</v>
      </c>
      <c r="AA8" s="43">
        <f t="shared" si="0"/>
        <v>86</v>
      </c>
      <c r="AB8" s="43">
        <f t="shared" si="0"/>
        <v>39</v>
      </c>
      <c r="AC8" s="43">
        <f t="shared" si="0"/>
        <v>77</v>
      </c>
      <c r="AD8" s="43">
        <f t="shared" si="0"/>
        <v>138</v>
      </c>
    </row>
    <row r="9" spans="2:30" ht="23.2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22.5" customHeight="1">
      <c r="B10" s="35"/>
      <c r="C10" s="14" t="s">
        <v>272</v>
      </c>
      <c r="D10" s="14"/>
      <c r="E10" s="201">
        <f>SUM(F10:AD10)</f>
        <v>136</v>
      </c>
      <c r="F10" s="36">
        <v>48</v>
      </c>
      <c r="G10" s="36" t="s">
        <v>482</v>
      </c>
      <c r="H10" s="36" t="s">
        <v>483</v>
      </c>
      <c r="I10" s="36">
        <v>24</v>
      </c>
      <c r="J10" s="36" t="s">
        <v>482</v>
      </c>
      <c r="K10" s="36" t="s">
        <v>482</v>
      </c>
      <c r="L10" s="36" t="s">
        <v>482</v>
      </c>
      <c r="M10" s="36">
        <v>56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8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01">
        <f aca="true" t="shared" si="1" ref="E11:E32">SUM(F11:AD11)</f>
        <v>234</v>
      </c>
      <c r="F11" s="36">
        <v>22</v>
      </c>
      <c r="G11" s="36" t="s">
        <v>482</v>
      </c>
      <c r="H11" s="36">
        <v>7</v>
      </c>
      <c r="I11" s="36" t="s">
        <v>482</v>
      </c>
      <c r="J11" s="36" t="s">
        <v>482</v>
      </c>
      <c r="K11" s="36">
        <v>4</v>
      </c>
      <c r="L11" s="36">
        <v>10</v>
      </c>
      <c r="M11" s="36">
        <v>28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10</v>
      </c>
      <c r="U11" s="36">
        <v>86</v>
      </c>
      <c r="V11" s="36" t="s">
        <v>482</v>
      </c>
      <c r="W11" s="36">
        <v>28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39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01">
        <f t="shared" si="1"/>
        <v>60</v>
      </c>
      <c r="F12" s="36">
        <v>15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8</v>
      </c>
      <c r="L12" s="36" t="s">
        <v>482</v>
      </c>
      <c r="M12" s="36">
        <v>32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5</v>
      </c>
    </row>
    <row r="13" spans="2:30" ht="22.5" customHeight="1">
      <c r="B13" s="35"/>
      <c r="C13" s="14" t="s">
        <v>275</v>
      </c>
      <c r="D13" s="14"/>
      <c r="E13" s="201">
        <f t="shared" si="1"/>
        <v>38</v>
      </c>
      <c r="F13" s="36">
        <v>14</v>
      </c>
      <c r="G13" s="36" t="s">
        <v>482</v>
      </c>
      <c r="H13" s="36">
        <v>6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18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01">
        <f t="shared" si="1"/>
        <v>60</v>
      </c>
      <c r="F14" s="36" t="s">
        <v>482</v>
      </c>
      <c r="G14" s="36" t="s">
        <v>482</v>
      </c>
      <c r="H14" s="36" t="s">
        <v>483</v>
      </c>
      <c r="I14" s="36">
        <v>9</v>
      </c>
      <c r="J14" s="36" t="s">
        <v>482</v>
      </c>
      <c r="K14" s="36" t="s">
        <v>482</v>
      </c>
      <c r="L14" s="36" t="s">
        <v>482</v>
      </c>
      <c r="M14" s="36">
        <v>51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01">
        <f t="shared" si="1"/>
        <v>503</v>
      </c>
      <c r="F15" s="36">
        <v>280</v>
      </c>
      <c r="G15" s="36">
        <v>4</v>
      </c>
      <c r="H15" s="36">
        <v>5</v>
      </c>
      <c r="I15" s="36">
        <v>45</v>
      </c>
      <c r="J15" s="36">
        <v>6</v>
      </c>
      <c r="K15" s="36">
        <v>18</v>
      </c>
      <c r="L15" s="36">
        <v>28</v>
      </c>
      <c r="M15" s="36">
        <v>11</v>
      </c>
      <c r="N15" s="36" t="s">
        <v>482</v>
      </c>
      <c r="O15" s="36" t="s">
        <v>482</v>
      </c>
      <c r="P15" s="36"/>
      <c r="Q15" s="36">
        <v>11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16</v>
      </c>
      <c r="X15" s="36">
        <v>4</v>
      </c>
      <c r="Y15" s="36">
        <v>32</v>
      </c>
      <c r="Z15" s="36" t="s">
        <v>482</v>
      </c>
      <c r="AA15" s="36" t="s">
        <v>482</v>
      </c>
      <c r="AB15" s="36" t="s">
        <v>482</v>
      </c>
      <c r="AC15" s="36">
        <v>8</v>
      </c>
      <c r="AD15" s="36">
        <v>35</v>
      </c>
    </row>
    <row r="16" spans="2:30" ht="22.5" customHeight="1">
      <c r="B16" s="35"/>
      <c r="C16" s="14" t="s">
        <v>278</v>
      </c>
      <c r="D16" s="14"/>
      <c r="E16" s="201">
        <f t="shared" si="1"/>
        <v>1057</v>
      </c>
      <c r="F16" s="36">
        <v>22</v>
      </c>
      <c r="G16" s="36" t="s">
        <v>482</v>
      </c>
      <c r="H16" s="36" t="s">
        <v>483</v>
      </c>
      <c r="I16" s="36">
        <v>172</v>
      </c>
      <c r="J16" s="36">
        <v>24</v>
      </c>
      <c r="K16" s="36">
        <v>68</v>
      </c>
      <c r="L16" s="36">
        <v>247</v>
      </c>
      <c r="M16" s="36">
        <v>20</v>
      </c>
      <c r="N16" s="36">
        <v>187</v>
      </c>
      <c r="O16" s="36" t="s">
        <v>482</v>
      </c>
      <c r="P16" s="36"/>
      <c r="Q16" s="36">
        <v>14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202</v>
      </c>
      <c r="X16" s="36">
        <v>96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5</v>
      </c>
    </row>
    <row r="17" spans="2:30" ht="22.5" customHeight="1">
      <c r="B17" s="35"/>
      <c r="C17" s="14" t="s">
        <v>279</v>
      </c>
      <c r="D17" s="14"/>
      <c r="E17" s="201">
        <f t="shared" si="1"/>
        <v>127</v>
      </c>
      <c r="F17" s="36">
        <v>77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27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23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01">
        <f t="shared" si="1"/>
        <v>253</v>
      </c>
      <c r="F18" s="36">
        <v>12</v>
      </c>
      <c r="G18" s="36" t="s">
        <v>482</v>
      </c>
      <c r="H18" s="36" t="s">
        <v>483</v>
      </c>
      <c r="I18" s="36">
        <v>11</v>
      </c>
      <c r="J18" s="36">
        <v>6</v>
      </c>
      <c r="K18" s="36">
        <v>172</v>
      </c>
      <c r="L18" s="36" t="s">
        <v>482</v>
      </c>
      <c r="M18" s="36">
        <v>20</v>
      </c>
      <c r="N18" s="36" t="s">
        <v>482</v>
      </c>
      <c r="O18" s="36" t="s">
        <v>482</v>
      </c>
      <c r="P18" s="36"/>
      <c r="Q18" s="36" t="s">
        <v>482</v>
      </c>
      <c r="R18" s="36">
        <v>24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8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01">
        <f t="shared" si="1"/>
        <v>1673</v>
      </c>
      <c r="F19" s="36">
        <v>332</v>
      </c>
      <c r="G19" s="36" t="s">
        <v>482</v>
      </c>
      <c r="H19" s="36">
        <v>7</v>
      </c>
      <c r="I19" s="36">
        <v>94</v>
      </c>
      <c r="J19" s="36">
        <v>84</v>
      </c>
      <c r="K19" s="36">
        <v>373</v>
      </c>
      <c r="L19" s="36" t="s">
        <v>483</v>
      </c>
      <c r="M19" s="36">
        <v>176</v>
      </c>
      <c r="N19" s="36" t="s">
        <v>482</v>
      </c>
      <c r="O19" s="36" t="s">
        <v>482</v>
      </c>
      <c r="P19" s="36"/>
      <c r="Q19" s="36" t="s">
        <v>482</v>
      </c>
      <c r="R19" s="36">
        <v>24</v>
      </c>
      <c r="S19" s="36">
        <v>23</v>
      </c>
      <c r="T19" s="36">
        <v>74</v>
      </c>
      <c r="U19" s="36" t="s">
        <v>482</v>
      </c>
      <c r="V19" s="36" t="s">
        <v>482</v>
      </c>
      <c r="W19" s="36">
        <v>119</v>
      </c>
      <c r="X19" s="36">
        <v>225</v>
      </c>
      <c r="Y19" s="36">
        <v>14</v>
      </c>
      <c r="Z19" s="36" t="s">
        <v>482</v>
      </c>
      <c r="AA19" s="36">
        <v>86</v>
      </c>
      <c r="AB19" s="36">
        <v>13</v>
      </c>
      <c r="AC19" s="36" t="s">
        <v>482</v>
      </c>
      <c r="AD19" s="36">
        <v>29</v>
      </c>
    </row>
    <row r="20" spans="2:30" ht="22.5" customHeight="1">
      <c r="B20" s="35"/>
      <c r="C20" s="14" t="s">
        <v>282</v>
      </c>
      <c r="D20" s="14"/>
      <c r="E20" s="201">
        <f t="shared" si="1"/>
        <v>765</v>
      </c>
      <c r="F20" s="36">
        <v>43</v>
      </c>
      <c r="G20" s="36" t="s">
        <v>482</v>
      </c>
      <c r="H20" s="36">
        <v>8</v>
      </c>
      <c r="I20" s="36">
        <v>48</v>
      </c>
      <c r="J20" s="36">
        <v>464</v>
      </c>
      <c r="K20" s="36">
        <v>113</v>
      </c>
      <c r="L20" s="36">
        <v>5</v>
      </c>
      <c r="M20" s="36">
        <v>5</v>
      </c>
      <c r="N20" s="36" t="s">
        <v>482</v>
      </c>
      <c r="O20" s="36" t="s">
        <v>482</v>
      </c>
      <c r="P20" s="36"/>
      <c r="Q20" s="36">
        <v>11</v>
      </c>
      <c r="R20" s="36" t="s">
        <v>482</v>
      </c>
      <c r="S20" s="36" t="s">
        <v>483</v>
      </c>
      <c r="T20" s="36">
        <v>19</v>
      </c>
      <c r="U20" s="36" t="s">
        <v>482</v>
      </c>
      <c r="V20" s="36" t="s">
        <v>482</v>
      </c>
      <c r="W20" s="36">
        <v>15</v>
      </c>
      <c r="X20" s="36">
        <v>9</v>
      </c>
      <c r="Y20" s="36" t="s">
        <v>482</v>
      </c>
      <c r="Z20" s="36" t="s">
        <v>482</v>
      </c>
      <c r="AA20" s="36" t="s">
        <v>482</v>
      </c>
      <c r="AB20" s="36">
        <v>15</v>
      </c>
      <c r="AC20" s="36" t="s">
        <v>482</v>
      </c>
      <c r="AD20" s="36">
        <v>10</v>
      </c>
    </row>
    <row r="21" spans="2:30" ht="22.5" customHeight="1">
      <c r="B21" s="35"/>
      <c r="C21" s="14" t="s">
        <v>283</v>
      </c>
      <c r="D21" s="14"/>
      <c r="E21" s="201">
        <f t="shared" si="1"/>
        <v>464</v>
      </c>
      <c r="F21" s="36">
        <v>266</v>
      </c>
      <c r="G21" s="36" t="s">
        <v>482</v>
      </c>
      <c r="H21" s="36" t="s">
        <v>483</v>
      </c>
      <c r="I21" s="36">
        <v>24</v>
      </c>
      <c r="J21" s="36" t="s">
        <v>482</v>
      </c>
      <c r="K21" s="36">
        <v>7</v>
      </c>
      <c r="L21" s="36" t="s">
        <v>482</v>
      </c>
      <c r="M21" s="36">
        <v>40</v>
      </c>
      <c r="N21" s="36">
        <v>6</v>
      </c>
      <c r="O21" s="36" t="s">
        <v>482</v>
      </c>
      <c r="P21" s="36"/>
      <c r="Q21" s="36" t="s">
        <v>482</v>
      </c>
      <c r="R21" s="36" t="s">
        <v>482</v>
      </c>
      <c r="S21" s="36">
        <v>4</v>
      </c>
      <c r="T21" s="36">
        <v>6</v>
      </c>
      <c r="U21" s="36" t="s">
        <v>482</v>
      </c>
      <c r="V21" s="36" t="s">
        <v>482</v>
      </c>
      <c r="W21" s="36">
        <v>27</v>
      </c>
      <c r="X21" s="36">
        <v>55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19</v>
      </c>
      <c r="AD21" s="36">
        <v>10</v>
      </c>
    </row>
    <row r="22" spans="2:30" ht="22.5" customHeight="1">
      <c r="B22" s="35"/>
      <c r="C22" s="14" t="s">
        <v>284</v>
      </c>
      <c r="D22" s="14"/>
      <c r="E22" s="201">
        <f t="shared" si="1"/>
        <v>395</v>
      </c>
      <c r="F22" s="36">
        <v>30</v>
      </c>
      <c r="G22" s="36" t="s">
        <v>482</v>
      </c>
      <c r="H22" s="36" t="s">
        <v>483</v>
      </c>
      <c r="I22" s="36">
        <v>52</v>
      </c>
      <c r="J22" s="36">
        <v>4</v>
      </c>
      <c r="K22" s="36">
        <v>18</v>
      </c>
      <c r="L22" s="36" t="s">
        <v>482</v>
      </c>
      <c r="M22" s="36">
        <v>187</v>
      </c>
      <c r="N22" s="36">
        <v>46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5</v>
      </c>
      <c r="X22" s="36">
        <v>46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7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01">
        <f t="shared" si="1"/>
        <v>308</v>
      </c>
      <c r="F23" s="36">
        <v>26</v>
      </c>
      <c r="G23" s="36">
        <v>87</v>
      </c>
      <c r="H23" s="36" t="s">
        <v>483</v>
      </c>
      <c r="I23" s="36" t="s">
        <v>482</v>
      </c>
      <c r="J23" s="36">
        <v>22</v>
      </c>
      <c r="K23" s="36" t="s">
        <v>482</v>
      </c>
      <c r="L23" s="36">
        <v>42</v>
      </c>
      <c r="M23" s="36" t="s">
        <v>482</v>
      </c>
      <c r="N23" s="36" t="s">
        <v>482</v>
      </c>
      <c r="O23" s="36">
        <v>5</v>
      </c>
      <c r="P23" s="36"/>
      <c r="Q23" s="36">
        <v>7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15</v>
      </c>
      <c r="X23" s="36">
        <v>99</v>
      </c>
      <c r="Y23" s="36">
        <v>5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01">
        <f t="shared" si="1"/>
        <v>799</v>
      </c>
      <c r="F24" s="36">
        <v>63</v>
      </c>
      <c r="G24" s="36" t="s">
        <v>482</v>
      </c>
      <c r="H24" s="36" t="s">
        <v>483</v>
      </c>
      <c r="I24" s="36">
        <v>156</v>
      </c>
      <c r="J24" s="36">
        <v>5</v>
      </c>
      <c r="K24" s="36">
        <v>37</v>
      </c>
      <c r="L24" s="36" t="s">
        <v>482</v>
      </c>
      <c r="M24" s="36">
        <v>140</v>
      </c>
      <c r="N24" s="36">
        <v>22</v>
      </c>
      <c r="O24" s="36" t="s">
        <v>482</v>
      </c>
      <c r="P24" s="36"/>
      <c r="Q24" s="36">
        <v>189</v>
      </c>
      <c r="R24" s="36" t="s">
        <v>482</v>
      </c>
      <c r="S24" s="36" t="s">
        <v>482</v>
      </c>
      <c r="T24" s="36">
        <v>40</v>
      </c>
      <c r="U24" s="36">
        <v>11</v>
      </c>
      <c r="V24" s="36" t="s">
        <v>482</v>
      </c>
      <c r="W24" s="36">
        <v>11</v>
      </c>
      <c r="X24" s="36">
        <v>82</v>
      </c>
      <c r="Y24" s="36" t="s">
        <v>482</v>
      </c>
      <c r="Z24" s="36">
        <v>26</v>
      </c>
      <c r="AA24" s="36" t="s">
        <v>482</v>
      </c>
      <c r="AB24" s="36">
        <v>11</v>
      </c>
      <c r="AC24" s="36" t="s">
        <v>482</v>
      </c>
      <c r="AD24" s="36">
        <v>6</v>
      </c>
    </row>
    <row r="25" spans="2:30" ht="22.5" customHeight="1">
      <c r="B25" s="35"/>
      <c r="C25" s="14" t="s">
        <v>287</v>
      </c>
      <c r="D25" s="14"/>
      <c r="E25" s="201">
        <f t="shared" si="1"/>
        <v>3871</v>
      </c>
      <c r="F25" s="36">
        <v>111</v>
      </c>
      <c r="G25" s="36">
        <v>219</v>
      </c>
      <c r="H25" s="36">
        <v>260</v>
      </c>
      <c r="I25" s="36">
        <v>37</v>
      </c>
      <c r="J25" s="36">
        <v>26</v>
      </c>
      <c r="K25" s="36">
        <v>90</v>
      </c>
      <c r="L25" s="36">
        <v>6</v>
      </c>
      <c r="M25" s="36">
        <v>31</v>
      </c>
      <c r="N25" s="36">
        <v>3000</v>
      </c>
      <c r="O25" s="36" t="s">
        <v>482</v>
      </c>
      <c r="P25" s="36"/>
      <c r="Q25" s="36">
        <v>16</v>
      </c>
      <c r="R25" s="36" t="s">
        <v>482</v>
      </c>
      <c r="S25" s="36" t="s">
        <v>482</v>
      </c>
      <c r="T25" s="36">
        <v>8</v>
      </c>
      <c r="U25" s="36" t="s">
        <v>482</v>
      </c>
      <c r="V25" s="36" t="s">
        <v>482</v>
      </c>
      <c r="W25" s="36">
        <v>41</v>
      </c>
      <c r="X25" s="36">
        <v>22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4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01">
        <f t="shared" si="1"/>
        <v>221</v>
      </c>
      <c r="F26" s="36">
        <v>74</v>
      </c>
      <c r="G26" s="36" t="s">
        <v>482</v>
      </c>
      <c r="H26" s="36" t="s">
        <v>483</v>
      </c>
      <c r="I26" s="36">
        <v>50</v>
      </c>
      <c r="J26" s="36">
        <v>33</v>
      </c>
      <c r="K26" s="36">
        <v>28</v>
      </c>
      <c r="L26" s="36">
        <v>9</v>
      </c>
      <c r="M26" s="36" t="s">
        <v>482</v>
      </c>
      <c r="N26" s="36" t="s">
        <v>482</v>
      </c>
      <c r="O26" s="36">
        <v>7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9</v>
      </c>
      <c r="X26" s="36">
        <v>6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5</v>
      </c>
    </row>
    <row r="27" spans="2:30" ht="22.5" customHeight="1">
      <c r="B27" s="35"/>
      <c r="C27" s="14" t="s">
        <v>289</v>
      </c>
      <c r="D27" s="14"/>
      <c r="E27" s="201">
        <f t="shared" si="1"/>
        <v>60</v>
      </c>
      <c r="F27" s="36" t="s">
        <v>482</v>
      </c>
      <c r="G27" s="36" t="s">
        <v>482</v>
      </c>
      <c r="H27" s="36" t="s">
        <v>483</v>
      </c>
      <c r="I27" s="36">
        <v>18</v>
      </c>
      <c r="J27" s="36">
        <v>4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8</v>
      </c>
      <c r="U27" s="36" t="s">
        <v>482</v>
      </c>
      <c r="V27" s="36" t="s">
        <v>482</v>
      </c>
      <c r="W27" s="36" t="s">
        <v>482</v>
      </c>
      <c r="X27" s="36">
        <v>4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26</v>
      </c>
    </row>
    <row r="28" spans="2:30" ht="22.5" customHeight="1">
      <c r="B28" s="35"/>
      <c r="C28" s="14" t="s">
        <v>290</v>
      </c>
      <c r="D28" s="14"/>
      <c r="E28" s="201">
        <f t="shared" si="1"/>
        <v>49</v>
      </c>
      <c r="F28" s="36" t="s">
        <v>482</v>
      </c>
      <c r="G28" s="36" t="s">
        <v>482</v>
      </c>
      <c r="H28" s="36" t="s">
        <v>483</v>
      </c>
      <c r="I28" s="36">
        <v>26</v>
      </c>
      <c r="J28" s="36" t="s">
        <v>482</v>
      </c>
      <c r="K28" s="36">
        <v>11</v>
      </c>
      <c r="L28" s="36">
        <v>5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7</v>
      </c>
    </row>
    <row r="29" spans="2:30" ht="22.5" customHeight="1">
      <c r="B29" s="35"/>
      <c r="C29" s="14" t="s">
        <v>291</v>
      </c>
      <c r="D29" s="14"/>
      <c r="E29" s="201">
        <f t="shared" si="1"/>
        <v>62</v>
      </c>
      <c r="F29" s="36" t="s">
        <v>482</v>
      </c>
      <c r="G29" s="36" t="s">
        <v>482</v>
      </c>
      <c r="H29" s="36" t="s">
        <v>483</v>
      </c>
      <c r="I29" s="36">
        <v>6</v>
      </c>
      <c r="J29" s="36">
        <v>9</v>
      </c>
      <c r="K29" s="36">
        <v>13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5</v>
      </c>
      <c r="R29" s="36">
        <v>29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01">
        <f t="shared" si="1"/>
        <v>694</v>
      </c>
      <c r="F30" s="36">
        <v>199</v>
      </c>
      <c r="G30" s="36" t="s">
        <v>482</v>
      </c>
      <c r="H30" s="36">
        <v>57</v>
      </c>
      <c r="I30" s="36">
        <v>8</v>
      </c>
      <c r="J30" s="36" t="s">
        <v>482</v>
      </c>
      <c r="K30" s="36">
        <v>23</v>
      </c>
      <c r="L30" s="36" t="s">
        <v>482</v>
      </c>
      <c r="M30" s="36">
        <v>8</v>
      </c>
      <c r="N30" s="36">
        <v>273</v>
      </c>
      <c r="O30" s="36" t="s">
        <v>482</v>
      </c>
      <c r="P30" s="36"/>
      <c r="Q30" s="36">
        <v>23</v>
      </c>
      <c r="R30" s="36" t="s">
        <v>482</v>
      </c>
      <c r="S30" s="36" t="s">
        <v>482</v>
      </c>
      <c r="T30" s="36">
        <v>46</v>
      </c>
      <c r="U30" s="36" t="s">
        <v>482</v>
      </c>
      <c r="V30" s="36" t="s">
        <v>482</v>
      </c>
      <c r="W30" s="36">
        <v>38</v>
      </c>
      <c r="X30" s="36">
        <v>19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01">
        <f t="shared" si="1"/>
        <v>100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61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11</v>
      </c>
      <c r="X31" s="36">
        <v>17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01">
        <f t="shared" si="1"/>
        <v>115</v>
      </c>
      <c r="F32" s="36">
        <v>9</v>
      </c>
      <c r="G32" s="36" t="s">
        <v>482</v>
      </c>
      <c r="H32" s="36" t="s">
        <v>483</v>
      </c>
      <c r="I32" s="36" t="s">
        <v>482</v>
      </c>
      <c r="J32" s="36">
        <v>5</v>
      </c>
      <c r="K32" s="36">
        <v>4</v>
      </c>
      <c r="L32" s="36">
        <v>8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14</v>
      </c>
      <c r="X32" s="36">
        <v>75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6:30" ht="21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zoomScalePageLayoutView="0" workbookViewId="0" topLeftCell="A1">
      <pane xSplit="4" ySplit="6" topLeftCell="K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377</v>
      </c>
      <c r="K1" s="3" t="s">
        <v>325</v>
      </c>
      <c r="M1" s="38"/>
      <c r="P1" s="38"/>
      <c r="V1" s="3" t="s">
        <v>324</v>
      </c>
      <c r="Y1" s="3"/>
      <c r="AB1" s="3" t="s">
        <v>327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357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367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370</v>
      </c>
      <c r="Q6" s="152" t="s">
        <v>372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49984423</v>
      </c>
      <c r="F8" s="43">
        <v>2568216</v>
      </c>
      <c r="G8" s="43">
        <v>2008447</v>
      </c>
      <c r="H8" s="43">
        <v>730004</v>
      </c>
      <c r="I8" s="43">
        <v>492406</v>
      </c>
      <c r="J8" s="43"/>
      <c r="K8" s="43">
        <v>1509627</v>
      </c>
      <c r="L8" s="43">
        <v>1345822</v>
      </c>
      <c r="M8" s="43">
        <v>935162</v>
      </c>
      <c r="N8" s="43">
        <v>1081767</v>
      </c>
      <c r="O8" s="43">
        <v>33945561</v>
      </c>
      <c r="P8" s="43" t="s">
        <v>430</v>
      </c>
      <c r="Q8" s="43">
        <v>1041900</v>
      </c>
      <c r="R8" s="35"/>
      <c r="S8" s="14" t="s">
        <v>247</v>
      </c>
      <c r="T8" s="149"/>
      <c r="U8" s="43" t="s">
        <v>488</v>
      </c>
      <c r="V8" s="43" t="s">
        <v>430</v>
      </c>
      <c r="W8" s="43">
        <v>471961</v>
      </c>
      <c r="X8" s="43">
        <v>296150</v>
      </c>
      <c r="Y8" s="43" t="s">
        <v>483</v>
      </c>
      <c r="Z8" s="43">
        <v>1119200</v>
      </c>
      <c r="AA8" s="43"/>
      <c r="AB8" s="43">
        <v>1764463</v>
      </c>
      <c r="AC8" s="43">
        <v>74201</v>
      </c>
      <c r="AD8" s="43" t="s">
        <v>430</v>
      </c>
      <c r="AE8" s="43" t="s">
        <v>430</v>
      </c>
      <c r="AF8" s="43">
        <v>52924</v>
      </c>
      <c r="AG8" s="43">
        <v>67200</v>
      </c>
      <c r="AH8" s="43">
        <v>153130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94650</v>
      </c>
      <c r="F10" s="36">
        <v>32532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44752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518475</v>
      </c>
      <c r="F11" s="36">
        <v>13290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38519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49592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26350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38139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758231</v>
      </c>
      <c r="F15" s="36">
        <v>549203</v>
      </c>
      <c r="G15" s="36" t="s">
        <v>488</v>
      </c>
      <c r="H15" s="36" t="s">
        <v>488</v>
      </c>
      <c r="I15" s="36">
        <v>32089</v>
      </c>
      <c r="J15" s="13"/>
      <c r="K15" s="36" t="s">
        <v>488</v>
      </c>
      <c r="L15" s="36">
        <v>11901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23045</v>
      </c>
    </row>
    <row r="16" spans="2:34" ht="22.5" customHeight="1">
      <c r="B16" s="35"/>
      <c r="C16" s="14" t="s">
        <v>278</v>
      </c>
      <c r="D16" s="14"/>
      <c r="E16" s="201">
        <v>2543790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89261</v>
      </c>
      <c r="L16" s="13">
        <v>17364</v>
      </c>
      <c r="M16" s="36" t="s">
        <v>488</v>
      </c>
      <c r="N16" s="36" t="s">
        <v>488</v>
      </c>
      <c r="O16" s="13">
        <v>939884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540608</v>
      </c>
      <c r="AA16" s="36"/>
      <c r="AB16" s="13">
        <v>157409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93486</v>
      </c>
      <c r="F17" s="36">
        <v>43229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217567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152626</v>
      </c>
      <c r="M18" s="36" t="s">
        <v>437</v>
      </c>
      <c r="N18" s="13">
        <v>11497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430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2423351</v>
      </c>
      <c r="F19" s="36">
        <v>509750</v>
      </c>
      <c r="G19" s="36" t="s">
        <v>437</v>
      </c>
      <c r="H19" s="36" t="s">
        <v>488</v>
      </c>
      <c r="I19" s="36" t="s">
        <v>488</v>
      </c>
      <c r="J19" s="13"/>
      <c r="K19" s="13">
        <v>104420</v>
      </c>
      <c r="L19" s="13">
        <v>639750</v>
      </c>
      <c r="M19" s="36" t="s">
        <v>437</v>
      </c>
      <c r="N19" s="13">
        <v>207201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430</v>
      </c>
      <c r="V19" s="36" t="s">
        <v>488</v>
      </c>
      <c r="W19" s="13">
        <v>104267</v>
      </c>
      <c r="X19" s="36" t="s">
        <v>437</v>
      </c>
      <c r="Y19" s="36" t="s">
        <v>437</v>
      </c>
      <c r="Z19" s="13">
        <v>182410</v>
      </c>
      <c r="AA19" s="36"/>
      <c r="AB19" s="13">
        <v>450772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1533782</v>
      </c>
      <c r="F20" s="36">
        <v>56810</v>
      </c>
      <c r="G20" s="36" t="s">
        <v>437</v>
      </c>
      <c r="H20" s="36" t="s">
        <v>488</v>
      </c>
      <c r="I20" s="36">
        <v>22368</v>
      </c>
      <c r="J20" s="13"/>
      <c r="K20" s="13">
        <v>1196625</v>
      </c>
      <c r="L20" s="13">
        <v>134982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1103386</v>
      </c>
      <c r="F21" s="36">
        <v>797747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43940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554777</v>
      </c>
      <c r="F22" s="36" t="s">
        <v>488</v>
      </c>
      <c r="G22" s="36" t="s">
        <v>437</v>
      </c>
      <c r="H22" s="36" t="s">
        <v>437</v>
      </c>
      <c r="I22" s="36">
        <v>21866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46579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940438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482</v>
      </c>
    </row>
    <row r="24" spans="2:34" ht="22.5" customHeight="1">
      <c r="B24" s="35"/>
      <c r="C24" s="14" t="s">
        <v>286</v>
      </c>
      <c r="D24" s="14"/>
      <c r="E24" s="201">
        <v>2195954</v>
      </c>
      <c r="F24" s="36">
        <v>111767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412106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34926956</v>
      </c>
      <c r="F25" s="36">
        <v>75606</v>
      </c>
      <c r="G25" s="36" t="s">
        <v>488</v>
      </c>
      <c r="H25" s="36" t="s">
        <v>488</v>
      </c>
      <c r="I25" s="36">
        <v>15400</v>
      </c>
      <c r="J25" s="13"/>
      <c r="K25" s="36">
        <v>10787</v>
      </c>
      <c r="L25" s="13">
        <v>84576</v>
      </c>
      <c r="M25" s="36" t="s">
        <v>488</v>
      </c>
      <c r="N25" s="36" t="s">
        <v>488</v>
      </c>
      <c r="O25" s="13">
        <v>32268029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44833</v>
      </c>
      <c r="AA25" s="36"/>
      <c r="AB25" s="36">
        <v>14436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392882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140685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50596</v>
      </c>
    </row>
    <row r="28" spans="2:34" ht="22.5" customHeight="1">
      <c r="B28" s="35"/>
      <c r="C28" s="14" t="s">
        <v>290</v>
      </c>
      <c r="D28" s="14"/>
      <c r="E28" s="201">
        <v>32916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70118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430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1051470</v>
      </c>
      <c r="F30" s="36">
        <v>147056</v>
      </c>
      <c r="G30" s="36" t="s">
        <v>437</v>
      </c>
      <c r="H30" s="13">
        <v>30701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22811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111635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113692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60615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163736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4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7" ht="21" customHeight="1">
      <c r="S37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2015-04-24T01:22:29Z</cp:lastPrinted>
  <dcterms:created xsi:type="dcterms:W3CDTF">2007-12-28T06:56:32Z</dcterms:created>
  <dcterms:modified xsi:type="dcterms:W3CDTF">2020-04-16T06:55:41Z</dcterms:modified>
  <cp:category/>
  <cp:version/>
  <cp:contentType/>
  <cp:contentStatus/>
</cp:coreProperties>
</file>