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20" windowHeight="11025" activeTab="0"/>
  </bookViews>
  <sheets>
    <sheet name="第16表　市町村別工業の状況" sheetId="1" r:id="rId1"/>
  </sheets>
  <definedNames>
    <definedName name="_xlnm.Print_Area" localSheetId="0">'第16表　市町村別工業の状況'!$A$1:$P$73</definedName>
  </definedNames>
  <calcPr fullCalcOnLoad="1"/>
</workbook>
</file>

<file path=xl/sharedStrings.xml><?xml version="1.0" encoding="utf-8"?>
<sst xmlns="http://schemas.openxmlformats.org/spreadsheetml/2006/main" count="146" uniqueCount="67">
  <si>
    <t>構成比</t>
  </si>
  <si>
    <t>X</t>
  </si>
  <si>
    <t>市　町　村</t>
  </si>
  <si>
    <t>県計</t>
  </si>
  <si>
    <t>市計</t>
  </si>
  <si>
    <t>郡計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</si>
  <si>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</si>
  <si>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</si>
  <si>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</si>
  <si>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</si>
  <si>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</si>
  <si>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</si>
  <si>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</si>
  <si>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</si>
  <si>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</si>
  <si>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</si>
  <si>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</si>
  <si>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鷲敷町</t>
  </si>
  <si>
    <t>相生町</t>
  </si>
  <si>
    <t>上那賀町</t>
  </si>
  <si>
    <t>木沢村</t>
  </si>
  <si>
    <t>木頭村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</si>
  <si>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</si>
  <si>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</si>
  <si>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</si>
  <si>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</si>
  <si>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</si>
  <si>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</si>
  <si>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</si>
  <si>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</si>
  <si>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</si>
  <si>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</si>
  <si>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</si>
  <si>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</si>
  <si>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</si>
  <si>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</si>
  <si>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</si>
  <si>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</si>
  <si>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</si>
  <si>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</si>
  <si>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</si>
  <si>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</si>
  <si>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</si>
  <si>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</si>
  <si>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</si>
  <si>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</si>
  <si>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</si>
  <si>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</si>
  <si>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</si>
  <si>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</si>
  <si>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</si>
  <si>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</si>
  <si>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</si>
  <si>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</si>
  <si>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</si>
  <si>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</si>
  <si>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>　　注）　県統計情報（速報）より集計したもので、確報値とは異なる場合があります。</t>
  </si>
  <si>
    <t>第１６表　　市町村別工業の状況（４人以上の事業所）</t>
  </si>
  <si>
    <t>(単位:所,人,万円,％)</t>
  </si>
  <si>
    <t>事　業　所　数</t>
  </si>
  <si>
    <t>従　業　者　数</t>
  </si>
  <si>
    <t>　　製 造 品 出 荷 額 等</t>
  </si>
  <si>
    <t>現 金 給 与 総 額</t>
  </si>
  <si>
    <t>原 材 料 使 用 額 等</t>
  </si>
  <si>
    <t>X</t>
  </si>
  <si>
    <t>X</t>
  </si>
  <si>
    <t>X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</si>
</sst>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000_ ;[Red]\-#,##0.00000\ "/>
    <numFmt numFmtId="179" formatCode="#,##0.00000;&quot;△ &quot;#,##0.00000"/>
    <numFmt numFmtId="180" formatCode="#,##0.0000;&quot;△ &quot;#,##0.0000"/>
    <numFmt numFmtId="181" formatCode="#,##0.0000;[Red]\-#,##0.0000"/>
    <numFmt numFmtId="182" formatCode="#,##0_ "/>
    <numFmt numFmtId="183" formatCode="#,##0_ ;[Red]\-#,##0\ "/>
    <numFmt numFmtId="184" formatCode="0;&quot;▲ &quot;0"/>
    <numFmt numFmtId="185" formatCode="#,##0;&quot;▲ &quot;#,##0"/>
    <numFmt numFmtId="186" formatCode="0.0;&quot;△ &quot;0.0"/>
    <numFmt numFmtId="187" formatCode="#,##0.0_ "/>
    <numFmt numFmtId="188" formatCode="0.0%"/>
    <numFmt numFmtId="189" formatCode="#,##0.0;&quot;▲ &quot;#,##0.0"/>
    <numFmt numFmtId="190" formatCode="#,##0_);\(#,##0\)"/>
    <numFmt numFmtId="191" formatCode="#,##0.00_);\(#,##0.00\)"/>
    <numFmt numFmtId="192" formatCode="00"/>
    <numFmt numFmtId="193" formatCode="000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24"/>
      </right>
      <top style="hair"/>
      <bottom>
        <color indexed="24"/>
      </bottom>
    </border>
    <border>
      <left>
        <color indexed="24"/>
      </left>
      <right>
        <color indexed="24"/>
      </right>
      <top style="hair"/>
      <bottom>
        <color indexed="2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24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186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6" fontId="9" fillId="0" borderId="8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distributed"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105" zoomScaleNormal="105" workbookViewId="0" topLeftCell="A1">
      <selection activeCell="A1" sqref="A1"/>
    </sheetView>
  </sheetViews>
  <sheetFormatPr defaultColWidth="8.88671875" defaultRowHeight="10.5" customHeight="1"/>
  <cols>
    <col min="1" max="1" width="0.9921875" style="5" customWidth="1"/>
    <col min="2" max="2" width="10.3359375" style="5" customWidth="1"/>
    <col min="3" max="3" width="0.9921875" style="5" customWidth="1"/>
    <col min="4" max="4" width="9.77734375" style="5" customWidth="1"/>
    <col min="5" max="5" width="7.77734375" style="5" customWidth="1"/>
    <col min="6" max="6" width="11.3359375" style="5" customWidth="1"/>
    <col min="7" max="7" width="7.77734375" style="5" customWidth="1"/>
    <col min="8" max="8" width="14.77734375" style="5" customWidth="1"/>
    <col min="9" max="9" width="7.77734375" style="5" customWidth="1"/>
    <col min="10" max="10" width="15.10546875" style="5" customWidth="1"/>
    <col min="11" max="11" width="8.3359375" style="5" customWidth="1"/>
    <col min="12" max="12" width="15.77734375" style="5" customWidth="1"/>
    <col min="13" max="13" width="8.3359375" style="5" customWidth="1"/>
    <col min="14" max="14" width="0.9921875" style="5" customWidth="1"/>
    <col min="15" max="15" width="10.3359375" style="5" customWidth="1"/>
    <col min="16" max="16" width="0.9921875" style="5" customWidth="1"/>
    <col min="17" max="16384" width="8.88671875" style="5" customWidth="1"/>
  </cols>
  <sheetData>
    <row r="1" s="1" customFormat="1" ht="21" customHeight="1">
      <c r="E1" s="1" t="s">
        <v>57</v>
      </c>
    </row>
    <row r="2" spans="1:16" ht="15" customHeight="1">
      <c r="A2" s="2"/>
      <c r="B2" s="3"/>
      <c r="C2" s="4"/>
      <c r="D2" s="4"/>
      <c r="E2" s="4"/>
      <c r="G2" s="4"/>
      <c r="H2" s="4"/>
      <c r="I2" s="4"/>
      <c r="J2" s="4"/>
      <c r="K2" s="6"/>
      <c r="L2" s="4"/>
      <c r="M2" s="4" t="s">
        <v>58</v>
      </c>
      <c r="N2" s="2"/>
      <c r="O2" s="3"/>
      <c r="P2" s="4"/>
    </row>
    <row r="3" spans="1:17" ht="15" customHeight="1">
      <c r="A3" s="7"/>
      <c r="B3" s="61" t="s">
        <v>2</v>
      </c>
      <c r="C3" s="7"/>
      <c r="D3" s="34" t="s">
        <v>59</v>
      </c>
      <c r="E3" s="59"/>
      <c r="F3" s="34" t="s">
        <v>60</v>
      </c>
      <c r="G3" s="60"/>
      <c r="H3" s="8" t="s">
        <v>61</v>
      </c>
      <c r="I3" s="8"/>
      <c r="J3" s="34" t="s">
        <v>62</v>
      </c>
      <c r="K3" s="60"/>
      <c r="L3" s="59" t="s">
        <v>63</v>
      </c>
      <c r="M3" s="60"/>
      <c r="N3" s="7"/>
      <c r="O3" s="61" t="s">
        <v>2</v>
      </c>
      <c r="P3" s="7"/>
      <c r="Q3" s="9"/>
    </row>
    <row r="4" spans="1:17" ht="15" customHeight="1">
      <c r="A4" s="10"/>
      <c r="B4" s="62"/>
      <c r="C4" s="10"/>
      <c r="D4" s="11"/>
      <c r="E4" s="12" t="s">
        <v>0</v>
      </c>
      <c r="F4" s="13"/>
      <c r="G4" s="12" t="s">
        <v>0</v>
      </c>
      <c r="H4" s="13"/>
      <c r="I4" s="12" t="s">
        <v>0</v>
      </c>
      <c r="J4" s="13"/>
      <c r="K4" s="12" t="s">
        <v>0</v>
      </c>
      <c r="L4" s="13"/>
      <c r="M4" s="12" t="s">
        <v>0</v>
      </c>
      <c r="N4" s="10"/>
      <c r="O4" s="62"/>
      <c r="P4" s="10"/>
      <c r="Q4" s="9"/>
    </row>
    <row r="5" spans="1:17" ht="3" customHeight="1">
      <c r="A5" s="14"/>
      <c r="B5" s="15"/>
      <c r="C5" s="16"/>
      <c r="D5" s="17"/>
      <c r="E5" s="13"/>
      <c r="F5" s="16"/>
      <c r="G5" s="13"/>
      <c r="H5" s="16"/>
      <c r="I5" s="13"/>
      <c r="J5" s="16"/>
      <c r="K5" s="13"/>
      <c r="L5" s="16"/>
      <c r="M5" s="18"/>
      <c r="N5" s="19"/>
      <c r="O5" s="20"/>
      <c r="P5" s="16"/>
      <c r="Q5" s="9"/>
    </row>
    <row r="6" spans="1:17" ht="10.5" customHeight="1">
      <c r="A6" s="21"/>
      <c r="B6" s="22" t="s">
        <v>3</v>
      </c>
      <c r="C6" s="23"/>
      <c r="D6" s="29">
        <f>SUM(D8:D9)</f>
        <v>1934</v>
      </c>
      <c r="E6" s="30">
        <f>ROUND(D6/$D$6*100,1)</f>
        <v>100</v>
      </c>
      <c r="F6" s="28">
        <f>SUM(F8:F9)</f>
        <v>51214</v>
      </c>
      <c r="G6" s="30">
        <f>ROUND(F6/$F$6*100,1)</f>
        <v>100</v>
      </c>
      <c r="H6" s="28">
        <f>SUM(H8:H9)</f>
        <v>138122491</v>
      </c>
      <c r="I6" s="30">
        <f>ROUND(H6/$H$6*100,1)</f>
        <v>100</v>
      </c>
      <c r="J6" s="28">
        <f>SUM(J8:J9)</f>
        <v>21060678</v>
      </c>
      <c r="K6" s="30">
        <f>ROUND(J6/$J$6*100,1)</f>
        <v>100</v>
      </c>
      <c r="L6" s="28">
        <f>SUM(L8:L9)</f>
        <v>63096980</v>
      </c>
      <c r="M6" s="31">
        <f>ROUND(L6/$L$6*100,1)</f>
        <v>100</v>
      </c>
      <c r="N6" s="24"/>
      <c r="O6" s="25" t="s">
        <v>3</v>
      </c>
      <c r="P6" s="23"/>
      <c r="Q6" s="9"/>
    </row>
    <row r="7" spans="1:17" ht="3" customHeight="1">
      <c r="A7" s="21"/>
      <c r="B7" s="22"/>
      <c r="C7" s="23"/>
      <c r="D7" s="29"/>
      <c r="E7" s="30"/>
      <c r="F7" s="28"/>
      <c r="G7" s="30"/>
      <c r="H7" s="28"/>
      <c r="I7" s="30"/>
      <c r="J7" s="28"/>
      <c r="K7" s="30"/>
      <c r="L7" s="28"/>
      <c r="M7" s="31"/>
      <c r="N7" s="24"/>
      <c r="O7" s="25"/>
      <c r="P7" s="23"/>
      <c r="Q7" s="9"/>
    </row>
    <row r="8" spans="1:17" ht="10.5" customHeight="1">
      <c r="A8" s="21"/>
      <c r="B8" s="26" t="s">
        <v>4</v>
      </c>
      <c r="C8" s="13"/>
      <c r="D8" s="29">
        <f>SUM(D11:D14)</f>
        <v>1001</v>
      </c>
      <c r="E8" s="30">
        <f>ROUND(D8/$D$6*100,1)</f>
        <v>51.8</v>
      </c>
      <c r="F8" s="28">
        <f>SUM(F11:F14)</f>
        <v>28367</v>
      </c>
      <c r="G8" s="30">
        <f>ROUND(F8/$F$6*100,1)</f>
        <v>55.4</v>
      </c>
      <c r="H8" s="28">
        <f>SUM(H11:H14)</f>
        <v>87396495</v>
      </c>
      <c r="I8" s="30">
        <f>ROUND(H8/$H$6*100,1)</f>
        <v>63.3</v>
      </c>
      <c r="J8" s="28">
        <f>SUM(J11:J14)</f>
        <v>12521104</v>
      </c>
      <c r="K8" s="30">
        <f>ROUND(J8/$J$6*100,1)</f>
        <v>59.5</v>
      </c>
      <c r="L8" s="28">
        <f>SUM(L11:L14)</f>
        <v>37813351</v>
      </c>
      <c r="M8" s="31">
        <f>ROUND(L8/$L$6*100,1)</f>
        <v>59.9</v>
      </c>
      <c r="N8" s="24"/>
      <c r="O8" s="27" t="s">
        <v>4</v>
      </c>
      <c r="P8" s="13"/>
      <c r="Q8" s="9"/>
    </row>
    <row r="9" spans="1:17" ht="10.5" customHeight="1">
      <c r="A9" s="21"/>
      <c r="B9" s="22" t="s">
        <v>5</v>
      </c>
      <c r="C9" s="23"/>
      <c r="D9" s="29">
        <f>SUM(D16:D70)</f>
        <v>933</v>
      </c>
      <c r="E9" s="30">
        <f>ROUND(D9/$D$6*100,1)</f>
        <v>48.2</v>
      </c>
      <c r="F9" s="28">
        <v>22847</v>
      </c>
      <c r="G9" s="30">
        <f>ROUND(F9/$F$6*100,1)</f>
        <v>44.6</v>
      </c>
      <c r="H9" s="28">
        <v>50725996</v>
      </c>
      <c r="I9" s="30">
        <f>ROUND(H9/$H$6*100,1)</f>
        <v>36.7</v>
      </c>
      <c r="J9" s="28">
        <v>8539574</v>
      </c>
      <c r="K9" s="30">
        <f>ROUND(J9/$J$6*100,1)</f>
        <v>40.5</v>
      </c>
      <c r="L9" s="28">
        <v>25283629</v>
      </c>
      <c r="M9" s="31">
        <f>ROUND(L9/$L$6*100,1)</f>
        <v>40.1</v>
      </c>
      <c r="N9" s="24"/>
      <c r="O9" s="25" t="s">
        <v>5</v>
      </c>
      <c r="P9" s="23"/>
      <c r="Q9" s="9"/>
    </row>
    <row r="10" spans="1:17" ht="10.5" customHeight="1">
      <c r="A10" s="21"/>
      <c r="B10" s="22"/>
      <c r="C10" s="23"/>
      <c r="D10" s="29"/>
      <c r="E10" s="30"/>
      <c r="F10" s="28"/>
      <c r="G10" s="30"/>
      <c r="H10" s="28"/>
      <c r="I10" s="30"/>
      <c r="J10" s="28"/>
      <c r="K10" s="30"/>
      <c r="L10" s="28"/>
      <c r="M10" s="31"/>
      <c r="N10" s="24"/>
      <c r="O10" s="25"/>
      <c r="P10" s="23"/>
      <c r="Q10" s="9"/>
    </row>
    <row r="11" spans="1:17" s="41" customFormat="1" ht="10.5" customHeight="1">
      <c r="A11" s="32"/>
      <c r="B11" s="33" t="s">
        <v>6</v>
      </c>
      <c r="C11" s="35"/>
      <c r="D11" s="36">
        <v>557</v>
      </c>
      <c r="E11" s="63">
        <f>ROUND(D11/$D$6*100,1)</f>
        <v>28.8</v>
      </c>
      <c r="F11" s="37">
        <v>13326</v>
      </c>
      <c r="G11" s="30">
        <f>ROUND(F11/$F$6*100,1)</f>
        <v>26</v>
      </c>
      <c r="H11" s="37">
        <v>35824516</v>
      </c>
      <c r="I11" s="30">
        <f>ROUND(H11/$H$6*100,1)</f>
        <v>25.9</v>
      </c>
      <c r="J11" s="37">
        <v>5717251</v>
      </c>
      <c r="K11" s="30">
        <f>ROUND(J11/$J$6*100,1)</f>
        <v>27.1</v>
      </c>
      <c r="L11" s="37">
        <v>15080453</v>
      </c>
      <c r="M11" s="31">
        <f>ROUND(L11/$L$6*100,1)</f>
        <v>23.9</v>
      </c>
      <c r="N11" s="38"/>
      <c r="O11" s="39" t="s">
        <v>6</v>
      </c>
      <c r="P11" s="35"/>
      <c r="Q11" s="40"/>
    </row>
    <row r="12" spans="1:17" ht="10.5" customHeight="1">
      <c r="A12" s="21"/>
      <c r="B12" s="26" t="s">
        <v>7</v>
      </c>
      <c r="C12" s="25"/>
      <c r="D12" s="29">
        <v>153</v>
      </c>
      <c r="E12" s="30">
        <f>ROUND(D12/$D$6*100,1)</f>
        <v>7.9</v>
      </c>
      <c r="F12" s="28">
        <v>5249</v>
      </c>
      <c r="G12" s="30">
        <f>ROUND(F12/$F$6*100,1)</f>
        <v>10.2</v>
      </c>
      <c r="H12" s="28">
        <v>18587115</v>
      </c>
      <c r="I12" s="30">
        <f>ROUND(H12/$H$6*100,1)</f>
        <v>13.5</v>
      </c>
      <c r="J12" s="28">
        <v>2784775</v>
      </c>
      <c r="K12" s="30">
        <f>ROUND(J12/$J$6*100,1)</f>
        <v>13.2</v>
      </c>
      <c r="L12" s="28">
        <v>5730132</v>
      </c>
      <c r="M12" s="31">
        <f>ROUND(L12/$L$6*100,1)</f>
        <v>9.1</v>
      </c>
      <c r="N12" s="24"/>
      <c r="O12" s="27" t="s">
        <v>7</v>
      </c>
      <c r="P12" s="25"/>
      <c r="Q12" s="9"/>
    </row>
    <row r="13" spans="1:17" ht="10.5" customHeight="1">
      <c r="A13" s="21"/>
      <c r="B13" s="26" t="s">
        <v>8</v>
      </c>
      <c r="C13" s="25"/>
      <c r="D13" s="29">
        <v>140</v>
      </c>
      <c r="E13" s="30">
        <f>ROUND(D13/$D$6*100,1)</f>
        <v>7.2</v>
      </c>
      <c r="F13" s="28">
        <v>3082</v>
      </c>
      <c r="G13" s="30">
        <f>ROUND(F13/$F$6*100,1)</f>
        <v>6</v>
      </c>
      <c r="H13" s="28">
        <v>6647331</v>
      </c>
      <c r="I13" s="30">
        <f>ROUND(H13/$H$6*100,1)</f>
        <v>4.8</v>
      </c>
      <c r="J13" s="28">
        <v>1148940</v>
      </c>
      <c r="K13" s="30">
        <f>ROUND(J13/$J$6*100,1)</f>
        <v>5.5</v>
      </c>
      <c r="L13" s="28">
        <v>3723369</v>
      </c>
      <c r="M13" s="31">
        <f>ROUND(L13/$L$6*100,1)</f>
        <v>5.9</v>
      </c>
      <c r="N13" s="24"/>
      <c r="O13" s="27" t="s">
        <v>8</v>
      </c>
      <c r="P13" s="25"/>
      <c r="Q13" s="9"/>
    </row>
    <row r="14" spans="1:17" ht="10.5" customHeight="1">
      <c r="A14" s="21"/>
      <c r="B14" s="26" t="s">
        <v>9</v>
      </c>
      <c r="C14" s="25"/>
      <c r="D14" s="29">
        <v>151</v>
      </c>
      <c r="E14" s="30">
        <f>ROUND(D14/$D$6*100,1)</f>
        <v>7.8</v>
      </c>
      <c r="F14" s="28">
        <v>6710</v>
      </c>
      <c r="G14" s="30">
        <f>ROUND(F14/$F$6*100,1)</f>
        <v>13.1</v>
      </c>
      <c r="H14" s="28">
        <v>26337533</v>
      </c>
      <c r="I14" s="30">
        <f>ROUND(H14/$H$6*100,1)</f>
        <v>19.1</v>
      </c>
      <c r="J14" s="28">
        <v>2870138</v>
      </c>
      <c r="K14" s="30">
        <f>ROUND(J14/$J$6*100,1)</f>
        <v>13.6</v>
      </c>
      <c r="L14" s="28">
        <v>13279397</v>
      </c>
      <c r="M14" s="31">
        <f>ROUND(L14/$L$6*100,1)</f>
        <v>21</v>
      </c>
      <c r="N14" s="24"/>
      <c r="O14" s="27" t="s">
        <v>9</v>
      </c>
      <c r="P14" s="25"/>
      <c r="Q14" s="9"/>
    </row>
    <row r="15" spans="1:17" ht="4.5" customHeight="1">
      <c r="A15" s="21"/>
      <c r="B15" s="22"/>
      <c r="C15" s="23"/>
      <c r="D15" s="29"/>
      <c r="E15" s="30"/>
      <c r="F15" s="28"/>
      <c r="G15" s="30"/>
      <c r="H15" s="28"/>
      <c r="I15" s="30"/>
      <c r="J15" s="28"/>
      <c r="K15" s="30"/>
      <c r="L15" s="28"/>
      <c r="M15" s="31"/>
      <c r="N15" s="24"/>
      <c r="O15" s="25"/>
      <c r="P15" s="23"/>
      <c r="Q15" s="9"/>
    </row>
    <row r="16" spans="1:17" ht="10.5" customHeight="1">
      <c r="A16" s="21"/>
      <c r="B16" s="26" t="s">
        <v>10</v>
      </c>
      <c r="C16" s="25"/>
      <c r="D16" s="29">
        <v>17</v>
      </c>
      <c r="E16" s="30">
        <f>ROUND(D16/$D$6*100,1)</f>
        <v>0.9</v>
      </c>
      <c r="F16" s="28">
        <v>377</v>
      </c>
      <c r="G16" s="30">
        <f>ROUND(F16/$F$6*100,1)</f>
        <v>0.7</v>
      </c>
      <c r="H16" s="28">
        <v>1504385</v>
      </c>
      <c r="I16" s="30">
        <f>ROUND(H16/$H$6*100,1)</f>
        <v>1.1</v>
      </c>
      <c r="J16" s="28">
        <v>154777</v>
      </c>
      <c r="K16" s="30">
        <f>ROUND(J16/$J$6*100,1)</f>
        <v>0.7</v>
      </c>
      <c r="L16" s="28">
        <v>1159111</v>
      </c>
      <c r="M16" s="31">
        <f>ROUND(L16/$L$6*100,1)</f>
        <v>1.8</v>
      </c>
      <c r="N16" s="24"/>
      <c r="O16" s="27" t="s">
        <v>10</v>
      </c>
      <c r="P16" s="25"/>
      <c r="Q16" s="9"/>
    </row>
    <row r="17" spans="1:17" ht="10.5" customHeight="1">
      <c r="A17" s="21"/>
      <c r="B17" s="26" t="s">
        <v>11</v>
      </c>
      <c r="C17" s="25"/>
      <c r="D17" s="29">
        <v>4</v>
      </c>
      <c r="E17" s="30">
        <f>ROUND(D17/$D$6*100,1)</f>
        <v>0.2</v>
      </c>
      <c r="F17" s="28">
        <v>69</v>
      </c>
      <c r="G17" s="30">
        <f>ROUND(F17/$F$6*100,1)</f>
        <v>0.1</v>
      </c>
      <c r="H17" s="28">
        <v>52593</v>
      </c>
      <c r="I17" s="30">
        <f>ROUND(H17/$H$6*100,1)</f>
        <v>0</v>
      </c>
      <c r="J17" s="28">
        <v>11372</v>
      </c>
      <c r="K17" s="30">
        <f>ROUND(J17/$J$6*100,1)</f>
        <v>0.1</v>
      </c>
      <c r="L17" s="28">
        <v>30866</v>
      </c>
      <c r="M17" s="31">
        <f>ROUND(L17/$L$6*100,1)</f>
        <v>0</v>
      </c>
      <c r="N17" s="24"/>
      <c r="O17" s="27" t="s">
        <v>11</v>
      </c>
      <c r="P17" s="25"/>
      <c r="Q17" s="9"/>
    </row>
    <row r="18" spans="1:17" ht="4.5" customHeight="1">
      <c r="A18" s="21"/>
      <c r="B18" s="22"/>
      <c r="C18" s="23"/>
      <c r="D18" s="29"/>
      <c r="E18" s="30"/>
      <c r="F18" s="28"/>
      <c r="G18" s="30"/>
      <c r="H18" s="28"/>
      <c r="I18" s="30"/>
      <c r="J18" s="28"/>
      <c r="K18" s="30"/>
      <c r="L18" s="28"/>
      <c r="M18" s="31"/>
      <c r="N18" s="24"/>
      <c r="O18" s="25"/>
      <c r="P18" s="23"/>
      <c r="Q18" s="9"/>
    </row>
    <row r="19" spans="1:17" ht="10.5" customHeight="1">
      <c r="A19" s="21"/>
      <c r="B19" s="26" t="s">
        <v>12</v>
      </c>
      <c r="C19" s="25"/>
      <c r="D19" s="29">
        <v>5</v>
      </c>
      <c r="E19" s="30">
        <f>ROUND(D19/$D$6*100,1)</f>
        <v>0.3</v>
      </c>
      <c r="F19" s="28">
        <v>59</v>
      </c>
      <c r="G19" s="30">
        <f>ROUND(F19/$F$6*100,1)</f>
        <v>0.1</v>
      </c>
      <c r="H19" s="28">
        <v>48632</v>
      </c>
      <c r="I19" s="30">
        <f>ROUND(H19/$H$6*100,1)</f>
        <v>0</v>
      </c>
      <c r="J19" s="28">
        <v>10811</v>
      </c>
      <c r="K19" s="30">
        <f>ROUND(J19/$J$6*100,1)</f>
        <v>0.1</v>
      </c>
      <c r="L19" s="28">
        <v>28356</v>
      </c>
      <c r="M19" s="31">
        <f>ROUND(L19/$L$6*100,1)</f>
        <v>0</v>
      </c>
      <c r="N19" s="24"/>
      <c r="O19" s="27" t="s">
        <v>12</v>
      </c>
      <c r="P19" s="25"/>
      <c r="Q19" s="9"/>
    </row>
    <row r="20" spans="1:17" ht="4.5" customHeight="1">
      <c r="A20" s="21"/>
      <c r="B20" s="26"/>
      <c r="C20" s="25"/>
      <c r="D20" s="29"/>
      <c r="E20" s="30"/>
      <c r="F20" s="28"/>
      <c r="G20" s="30"/>
      <c r="H20" s="28"/>
      <c r="I20" s="30"/>
      <c r="J20" s="28"/>
      <c r="K20" s="30"/>
      <c r="L20" s="28"/>
      <c r="M20" s="31"/>
      <c r="N20" s="24"/>
      <c r="O20" s="27"/>
      <c r="P20" s="25"/>
      <c r="Q20" s="9"/>
    </row>
    <row r="21" spans="1:17" ht="10.5" customHeight="1">
      <c r="A21" s="21"/>
      <c r="B21" s="26" t="s">
        <v>13</v>
      </c>
      <c r="C21" s="25"/>
      <c r="D21" s="29">
        <v>60</v>
      </c>
      <c r="E21" s="30">
        <f>ROUND(D21/$D$6*100,1)</f>
        <v>3.1</v>
      </c>
      <c r="F21" s="28">
        <v>1730</v>
      </c>
      <c r="G21" s="30">
        <f>ROUND(F21/$F$6*100,1)</f>
        <v>3.4</v>
      </c>
      <c r="H21" s="28">
        <v>3724761</v>
      </c>
      <c r="I21" s="30">
        <f>ROUND(H21/$H$6*100,1)</f>
        <v>2.7</v>
      </c>
      <c r="J21" s="28">
        <v>552338</v>
      </c>
      <c r="K21" s="30">
        <f>ROUND(J21/$J$6*100,1)</f>
        <v>2.6</v>
      </c>
      <c r="L21" s="28">
        <v>2326890</v>
      </c>
      <c r="M21" s="31">
        <f>ROUND(L21/$L$6*100,1)</f>
        <v>3.7</v>
      </c>
      <c r="N21" s="24"/>
      <c r="O21" s="27" t="s">
        <v>13</v>
      </c>
      <c r="P21" s="25"/>
      <c r="Q21" s="9"/>
    </row>
    <row r="22" spans="1:17" ht="10.5" customHeight="1">
      <c r="A22" s="21"/>
      <c r="B22" s="26" t="s">
        <v>14</v>
      </c>
      <c r="C22" s="25"/>
      <c r="D22" s="29">
        <v>23</v>
      </c>
      <c r="E22" s="30">
        <f>ROUND(D22/$D$6*100,1)</f>
        <v>1.2</v>
      </c>
      <c r="F22" s="28">
        <v>266</v>
      </c>
      <c r="G22" s="30">
        <f>ROUND(F22/$F$6*100,1)</f>
        <v>0.5</v>
      </c>
      <c r="H22" s="28">
        <v>319347</v>
      </c>
      <c r="I22" s="30">
        <f>ROUND(H22/$H$6*100,1)</f>
        <v>0.2</v>
      </c>
      <c r="J22" s="28">
        <v>68234</v>
      </c>
      <c r="K22" s="30">
        <f>ROUND(J22/$J$6*100,1)</f>
        <v>0.3</v>
      </c>
      <c r="L22" s="28">
        <v>195721</v>
      </c>
      <c r="M22" s="31">
        <f>ROUND(L22/$L$6*100,1)</f>
        <v>0.3</v>
      </c>
      <c r="N22" s="24"/>
      <c r="O22" s="27" t="s">
        <v>14</v>
      </c>
      <c r="P22" s="25"/>
      <c r="Q22" s="9"/>
    </row>
    <row r="23" spans="1:17" ht="4.5" customHeight="1">
      <c r="A23" s="21"/>
      <c r="B23" s="26"/>
      <c r="C23" s="25"/>
      <c r="D23" s="29"/>
      <c r="E23" s="30"/>
      <c r="F23" s="28"/>
      <c r="G23" s="30"/>
      <c r="H23" s="28"/>
      <c r="I23" s="30"/>
      <c r="J23" s="28"/>
      <c r="K23" s="30"/>
      <c r="L23" s="28"/>
      <c r="M23" s="31"/>
      <c r="N23" s="24"/>
      <c r="O23" s="27"/>
      <c r="P23" s="25"/>
      <c r="Q23" s="9"/>
    </row>
    <row r="24" spans="1:17" ht="10.5" customHeight="1">
      <c r="A24" s="21"/>
      <c r="B24" s="26" t="s">
        <v>15</v>
      </c>
      <c r="C24" s="25"/>
      <c r="D24" s="29">
        <v>42</v>
      </c>
      <c r="E24" s="30">
        <f aca="true" t="shared" si="0" ref="E24:E30">ROUND(D24/$D$6*100,1)</f>
        <v>2.2</v>
      </c>
      <c r="F24" s="28">
        <v>485</v>
      </c>
      <c r="G24" s="30">
        <f aca="true" t="shared" si="1" ref="G24:G30">ROUND(F24/$F$6*100,1)</f>
        <v>0.9</v>
      </c>
      <c r="H24" s="28">
        <v>946620</v>
      </c>
      <c r="I24" s="30">
        <f aca="true" t="shared" si="2" ref="I24:I30">ROUND(H24/$H$6*100,1)</f>
        <v>0.7</v>
      </c>
      <c r="J24" s="28">
        <v>160267</v>
      </c>
      <c r="K24" s="30">
        <f aca="true" t="shared" si="3" ref="K24:K30">ROUND(J24/$J$6*100,1)</f>
        <v>0.8</v>
      </c>
      <c r="L24" s="28">
        <v>692610</v>
      </c>
      <c r="M24" s="31">
        <f aca="true" t="shared" si="4" ref="M24:M37">ROUND(L24/$L$6*100,1)</f>
        <v>1.1</v>
      </c>
      <c r="N24" s="24"/>
      <c r="O24" s="27" t="s">
        <v>15</v>
      </c>
      <c r="P24" s="25"/>
      <c r="Q24" s="9"/>
    </row>
    <row r="25" spans="1:17" ht="10.5" customHeight="1">
      <c r="A25" s="21"/>
      <c r="B25" s="26" t="s">
        <v>16</v>
      </c>
      <c r="C25" s="25"/>
      <c r="D25" s="29">
        <v>24</v>
      </c>
      <c r="E25" s="30">
        <f t="shared" si="0"/>
        <v>1.2</v>
      </c>
      <c r="F25" s="28">
        <v>258</v>
      </c>
      <c r="G25" s="30">
        <f t="shared" si="1"/>
        <v>0.5</v>
      </c>
      <c r="H25" s="28">
        <v>381769</v>
      </c>
      <c r="I25" s="30">
        <f t="shared" si="2"/>
        <v>0.3</v>
      </c>
      <c r="J25" s="28">
        <v>68088</v>
      </c>
      <c r="K25" s="30">
        <f t="shared" si="3"/>
        <v>0.3</v>
      </c>
      <c r="L25" s="28">
        <v>224427</v>
      </c>
      <c r="M25" s="31">
        <f t="shared" si="4"/>
        <v>0.4</v>
      </c>
      <c r="N25" s="24"/>
      <c r="O25" s="27" t="s">
        <v>16</v>
      </c>
      <c r="P25" s="25"/>
      <c r="Q25" s="9"/>
    </row>
    <row r="26" spans="1:17" ht="10.5" customHeight="1">
      <c r="A26" s="21"/>
      <c r="B26" s="26" t="s">
        <v>17</v>
      </c>
      <c r="C26" s="25"/>
      <c r="D26" s="29">
        <v>12</v>
      </c>
      <c r="E26" s="30">
        <f t="shared" si="0"/>
        <v>0.6</v>
      </c>
      <c r="F26" s="28">
        <v>490</v>
      </c>
      <c r="G26" s="30">
        <f t="shared" si="1"/>
        <v>1</v>
      </c>
      <c r="H26" s="28">
        <v>1760876</v>
      </c>
      <c r="I26" s="30">
        <f t="shared" si="2"/>
        <v>1.3</v>
      </c>
      <c r="J26" s="28">
        <v>227874</v>
      </c>
      <c r="K26" s="30">
        <f t="shared" si="3"/>
        <v>1.1</v>
      </c>
      <c r="L26" s="28">
        <v>578262</v>
      </c>
      <c r="M26" s="31">
        <f t="shared" si="4"/>
        <v>0.9</v>
      </c>
      <c r="N26" s="24"/>
      <c r="O26" s="27" t="s">
        <v>17</v>
      </c>
      <c r="P26" s="25"/>
      <c r="Q26" s="9"/>
    </row>
    <row r="27" spans="1:17" ht="10.5" customHeight="1">
      <c r="A27" s="21"/>
      <c r="B27" s="26" t="s">
        <v>18</v>
      </c>
      <c r="C27" s="25"/>
      <c r="D27" s="29">
        <v>20</v>
      </c>
      <c r="E27" s="30">
        <f t="shared" si="0"/>
        <v>1</v>
      </c>
      <c r="F27" s="28">
        <v>176</v>
      </c>
      <c r="G27" s="30">
        <f t="shared" si="1"/>
        <v>0.3</v>
      </c>
      <c r="H27" s="28">
        <v>153897</v>
      </c>
      <c r="I27" s="30">
        <f t="shared" si="2"/>
        <v>0.1</v>
      </c>
      <c r="J27" s="28">
        <v>34185</v>
      </c>
      <c r="K27" s="30">
        <f t="shared" si="3"/>
        <v>0.2</v>
      </c>
      <c r="L27" s="28">
        <v>68876</v>
      </c>
      <c r="M27" s="31">
        <f t="shared" si="4"/>
        <v>0.1</v>
      </c>
      <c r="N27" s="24"/>
      <c r="O27" s="27" t="s">
        <v>18</v>
      </c>
      <c r="P27" s="25"/>
      <c r="Q27" s="9"/>
    </row>
    <row r="28" spans="1:17" ht="10.5" customHeight="1">
      <c r="A28" s="21"/>
      <c r="B28" s="26" t="s">
        <v>19</v>
      </c>
      <c r="C28" s="25"/>
      <c r="D28" s="29">
        <v>8</v>
      </c>
      <c r="E28" s="30">
        <f t="shared" si="0"/>
        <v>0.4</v>
      </c>
      <c r="F28" s="28">
        <v>70</v>
      </c>
      <c r="G28" s="30">
        <f t="shared" si="1"/>
        <v>0.1</v>
      </c>
      <c r="H28" s="28">
        <v>47465</v>
      </c>
      <c r="I28" s="30">
        <f t="shared" si="2"/>
        <v>0</v>
      </c>
      <c r="J28" s="28">
        <v>12357</v>
      </c>
      <c r="K28" s="30">
        <f t="shared" si="3"/>
        <v>0.1</v>
      </c>
      <c r="L28" s="28">
        <v>26282</v>
      </c>
      <c r="M28" s="31">
        <f t="shared" si="4"/>
        <v>0</v>
      </c>
      <c r="N28" s="24"/>
      <c r="O28" s="27" t="s">
        <v>19</v>
      </c>
      <c r="P28" s="25"/>
      <c r="Q28" s="9"/>
    </row>
    <row r="29" spans="1:17" ht="10.5" customHeight="1">
      <c r="A29" s="21"/>
      <c r="B29" s="26" t="s">
        <v>20</v>
      </c>
      <c r="C29" s="25"/>
      <c r="D29" s="29">
        <v>3</v>
      </c>
      <c r="E29" s="30">
        <f t="shared" si="0"/>
        <v>0.2</v>
      </c>
      <c r="F29" s="28">
        <v>39</v>
      </c>
      <c r="G29" s="30">
        <f t="shared" si="1"/>
        <v>0.1</v>
      </c>
      <c r="H29" s="28">
        <v>51969</v>
      </c>
      <c r="I29" s="30">
        <f t="shared" si="2"/>
        <v>0</v>
      </c>
      <c r="J29" s="28">
        <v>8524</v>
      </c>
      <c r="K29" s="30">
        <f t="shared" si="3"/>
        <v>0</v>
      </c>
      <c r="L29" s="28">
        <v>35120</v>
      </c>
      <c r="M29" s="31">
        <f t="shared" si="4"/>
        <v>0.1</v>
      </c>
      <c r="N29" s="24"/>
      <c r="O29" s="27" t="s">
        <v>20</v>
      </c>
      <c r="P29" s="25"/>
      <c r="Q29" s="9"/>
    </row>
    <row r="30" spans="1:17" ht="10.5" customHeight="1">
      <c r="A30" s="21"/>
      <c r="B30" s="26" t="s">
        <v>21</v>
      </c>
      <c r="C30" s="25"/>
      <c r="D30" s="29">
        <v>9</v>
      </c>
      <c r="E30" s="30">
        <f t="shared" si="0"/>
        <v>0.5</v>
      </c>
      <c r="F30" s="28">
        <v>87</v>
      </c>
      <c r="G30" s="30">
        <f t="shared" si="1"/>
        <v>0.2</v>
      </c>
      <c r="H30" s="28">
        <v>26350</v>
      </c>
      <c r="I30" s="30">
        <f t="shared" si="2"/>
        <v>0</v>
      </c>
      <c r="J30" s="28">
        <v>14167</v>
      </c>
      <c r="K30" s="30">
        <f t="shared" si="3"/>
        <v>0.1</v>
      </c>
      <c r="L30" s="28">
        <v>8056</v>
      </c>
      <c r="M30" s="31">
        <f t="shared" si="4"/>
        <v>0</v>
      </c>
      <c r="N30" s="24"/>
      <c r="O30" s="27" t="s">
        <v>21</v>
      </c>
      <c r="P30" s="25"/>
      <c r="Q30" s="9"/>
    </row>
    <row r="31" spans="1:17" ht="4.5" customHeight="1">
      <c r="A31" s="21"/>
      <c r="B31" s="26"/>
      <c r="C31" s="25"/>
      <c r="D31" s="29"/>
      <c r="E31" s="30"/>
      <c r="F31" s="28"/>
      <c r="G31" s="30"/>
      <c r="H31" s="28"/>
      <c r="I31" s="30"/>
      <c r="J31" s="28"/>
      <c r="K31" s="30"/>
      <c r="L31" s="28"/>
      <c r="M31" s="31">
        <f t="shared" si="4"/>
        <v>0</v>
      </c>
      <c r="N31" s="24"/>
      <c r="O31" s="27"/>
      <c r="P31" s="25"/>
      <c r="Q31" s="9"/>
    </row>
    <row r="32" spans="1:17" ht="10.5" customHeight="1">
      <c r="A32" s="21"/>
      <c r="B32" s="26" t="s">
        <v>22</v>
      </c>
      <c r="C32" s="25"/>
      <c r="D32" s="29">
        <v>6</v>
      </c>
      <c r="E32" s="30">
        <f aca="true" t="shared" si="5" ref="E32:E37">ROUND(D32/$D$6*100,1)</f>
        <v>0.3</v>
      </c>
      <c r="F32" s="28">
        <v>61</v>
      </c>
      <c r="G32" s="30">
        <f aca="true" t="shared" si="6" ref="G32:G37">ROUND(F32/$F$6*100,1)</f>
        <v>0.1</v>
      </c>
      <c r="H32" s="28">
        <v>23152</v>
      </c>
      <c r="I32" s="30">
        <f aca="true" t="shared" si="7" ref="I32:I37">ROUND(H32/$H$6*100,1)</f>
        <v>0</v>
      </c>
      <c r="J32" s="28">
        <v>7873</v>
      </c>
      <c r="K32" s="30">
        <f aca="true" t="shared" si="8" ref="K32:K37">ROUND(J32/$J$6*100,1)</f>
        <v>0</v>
      </c>
      <c r="L32" s="28">
        <v>14228</v>
      </c>
      <c r="M32" s="31">
        <f t="shared" si="4"/>
        <v>0</v>
      </c>
      <c r="N32" s="24"/>
      <c r="O32" s="27" t="s">
        <v>22</v>
      </c>
      <c r="P32" s="25"/>
      <c r="Q32" s="9"/>
    </row>
    <row r="33" spans="1:17" ht="10.5" customHeight="1">
      <c r="A33" s="21"/>
      <c r="B33" s="26" t="s">
        <v>23</v>
      </c>
      <c r="C33" s="25"/>
      <c r="D33" s="29">
        <v>15</v>
      </c>
      <c r="E33" s="30">
        <f t="shared" si="5"/>
        <v>0.8</v>
      </c>
      <c r="F33" s="28">
        <v>275</v>
      </c>
      <c r="G33" s="30">
        <f t="shared" si="6"/>
        <v>0.5</v>
      </c>
      <c r="H33" s="28">
        <v>268755</v>
      </c>
      <c r="I33" s="30">
        <f t="shared" si="7"/>
        <v>0.2</v>
      </c>
      <c r="J33" s="28">
        <v>55300</v>
      </c>
      <c r="K33" s="30">
        <f t="shared" si="8"/>
        <v>0.3</v>
      </c>
      <c r="L33" s="28">
        <v>136844</v>
      </c>
      <c r="M33" s="31">
        <f t="shared" si="4"/>
        <v>0.2</v>
      </c>
      <c r="N33" s="24"/>
      <c r="O33" s="27" t="s">
        <v>23</v>
      </c>
      <c r="P33" s="25"/>
      <c r="Q33" s="9"/>
    </row>
    <row r="34" spans="1:17" ht="10.5" customHeight="1">
      <c r="A34" s="21"/>
      <c r="B34" s="26" t="s">
        <v>24</v>
      </c>
      <c r="C34" s="25"/>
      <c r="D34" s="29">
        <v>14</v>
      </c>
      <c r="E34" s="30">
        <f t="shared" si="5"/>
        <v>0.7</v>
      </c>
      <c r="F34" s="28">
        <v>168</v>
      </c>
      <c r="G34" s="30">
        <f t="shared" si="6"/>
        <v>0.3</v>
      </c>
      <c r="H34" s="28">
        <v>89701</v>
      </c>
      <c r="I34" s="30">
        <f t="shared" si="7"/>
        <v>0.1</v>
      </c>
      <c r="J34" s="28">
        <v>33640</v>
      </c>
      <c r="K34" s="30">
        <f t="shared" si="8"/>
        <v>0.2</v>
      </c>
      <c r="L34" s="28">
        <v>42026</v>
      </c>
      <c r="M34" s="31">
        <f t="shared" si="4"/>
        <v>0.1</v>
      </c>
      <c r="N34" s="24"/>
      <c r="O34" s="27" t="s">
        <v>24</v>
      </c>
      <c r="P34" s="25"/>
      <c r="Q34" s="9"/>
    </row>
    <row r="35" spans="1:17" ht="10.5" customHeight="1">
      <c r="A35" s="21"/>
      <c r="B35" s="26" t="s">
        <v>25</v>
      </c>
      <c r="C35" s="25"/>
      <c r="D35" s="29">
        <v>15</v>
      </c>
      <c r="E35" s="30">
        <f t="shared" si="5"/>
        <v>0.8</v>
      </c>
      <c r="F35" s="28">
        <v>193</v>
      </c>
      <c r="G35" s="30">
        <f t="shared" si="6"/>
        <v>0.4</v>
      </c>
      <c r="H35" s="28">
        <v>92791</v>
      </c>
      <c r="I35" s="30">
        <f t="shared" si="7"/>
        <v>0.1</v>
      </c>
      <c r="J35" s="28">
        <v>31262</v>
      </c>
      <c r="K35" s="30">
        <f t="shared" si="8"/>
        <v>0.1</v>
      </c>
      <c r="L35" s="28">
        <v>46908</v>
      </c>
      <c r="M35" s="31">
        <f t="shared" si="4"/>
        <v>0.1</v>
      </c>
      <c r="N35" s="24"/>
      <c r="O35" s="27" t="s">
        <v>25</v>
      </c>
      <c r="P35" s="25"/>
      <c r="Q35" s="9"/>
    </row>
    <row r="36" spans="1:17" ht="10.5" customHeight="1">
      <c r="A36" s="21"/>
      <c r="B36" s="26" t="s">
        <v>26</v>
      </c>
      <c r="C36" s="25"/>
      <c r="D36" s="29">
        <v>6</v>
      </c>
      <c r="E36" s="30">
        <f t="shared" si="5"/>
        <v>0.3</v>
      </c>
      <c r="F36" s="28">
        <v>361</v>
      </c>
      <c r="G36" s="30">
        <f t="shared" si="6"/>
        <v>0.7</v>
      </c>
      <c r="H36" s="28">
        <v>919817</v>
      </c>
      <c r="I36" s="30">
        <f t="shared" si="7"/>
        <v>0.7</v>
      </c>
      <c r="J36" s="28">
        <v>95806</v>
      </c>
      <c r="K36" s="30">
        <f t="shared" si="8"/>
        <v>0.5</v>
      </c>
      <c r="L36" s="28">
        <v>769574</v>
      </c>
      <c r="M36" s="31">
        <f t="shared" si="4"/>
        <v>1.2</v>
      </c>
      <c r="N36" s="24"/>
      <c r="O36" s="27" t="s">
        <v>26</v>
      </c>
      <c r="P36" s="25"/>
      <c r="Q36" s="9"/>
    </row>
    <row r="37" spans="1:17" ht="11.25" customHeight="1">
      <c r="A37" s="21"/>
      <c r="B37" s="26" t="s">
        <v>27</v>
      </c>
      <c r="C37" s="25"/>
      <c r="D37" s="29">
        <v>19</v>
      </c>
      <c r="E37" s="30">
        <f t="shared" si="5"/>
        <v>1</v>
      </c>
      <c r="F37" s="28">
        <v>198</v>
      </c>
      <c r="G37" s="30">
        <f t="shared" si="6"/>
        <v>0.4</v>
      </c>
      <c r="H37" s="28">
        <v>84920</v>
      </c>
      <c r="I37" s="30">
        <f t="shared" si="7"/>
        <v>0.1</v>
      </c>
      <c r="J37" s="28">
        <v>31906</v>
      </c>
      <c r="K37" s="30">
        <f t="shared" si="8"/>
        <v>0.2</v>
      </c>
      <c r="L37" s="28">
        <v>31328</v>
      </c>
      <c r="M37" s="31">
        <f t="shared" si="4"/>
        <v>0</v>
      </c>
      <c r="N37" s="24"/>
      <c r="O37" s="27" t="s">
        <v>27</v>
      </c>
      <c r="P37" s="25"/>
      <c r="Q37" s="9"/>
    </row>
    <row r="38" spans="1:17" ht="4.5" customHeight="1">
      <c r="A38" s="21"/>
      <c r="B38" s="26"/>
      <c r="C38" s="25"/>
      <c r="D38" s="29"/>
      <c r="E38" s="30"/>
      <c r="F38" s="28"/>
      <c r="G38" s="30"/>
      <c r="H38" s="28"/>
      <c r="I38" s="30"/>
      <c r="J38" s="28"/>
      <c r="K38" s="30"/>
      <c r="L38" s="28"/>
      <c r="M38" s="31"/>
      <c r="N38" s="24"/>
      <c r="O38" s="27"/>
      <c r="P38" s="25"/>
      <c r="Q38" s="9"/>
    </row>
    <row r="39" spans="1:17" ht="10.5" customHeight="1">
      <c r="A39" s="21"/>
      <c r="B39" s="26" t="s">
        <v>28</v>
      </c>
      <c r="C39" s="25"/>
      <c r="D39" s="29">
        <v>33</v>
      </c>
      <c r="E39" s="30">
        <f aca="true" t="shared" si="9" ref="E39:E45">ROUND(D39/$D$6*100,1)</f>
        <v>1.7</v>
      </c>
      <c r="F39" s="28">
        <v>1744</v>
      </c>
      <c r="G39" s="30">
        <f aca="true" t="shared" si="10" ref="G39:G45">ROUND(F39/$F$6*100,1)</f>
        <v>3.4</v>
      </c>
      <c r="H39" s="28">
        <v>10158479</v>
      </c>
      <c r="I39" s="30">
        <f aca="true" t="shared" si="11" ref="I39:I45">ROUND(H39/$H$6*100,1)</f>
        <v>7.4</v>
      </c>
      <c r="J39" s="28">
        <v>985340</v>
      </c>
      <c r="K39" s="30">
        <f aca="true" t="shared" si="12" ref="K39:K45">ROUND(J39/$J$6*100,1)</f>
        <v>4.7</v>
      </c>
      <c r="L39" s="28">
        <v>5312891</v>
      </c>
      <c r="M39" s="31">
        <f aca="true" t="shared" si="13" ref="M39:M45">ROUND(L39/$L$6*100,1)</f>
        <v>8.4</v>
      </c>
      <c r="N39" s="24"/>
      <c r="O39" s="27" t="s">
        <v>28</v>
      </c>
      <c r="P39" s="25"/>
      <c r="Q39" s="9"/>
    </row>
    <row r="40" spans="1:17" ht="10.5" customHeight="1">
      <c r="A40" s="21"/>
      <c r="B40" s="26" t="s">
        <v>29</v>
      </c>
      <c r="C40" s="25"/>
      <c r="D40" s="29">
        <v>37</v>
      </c>
      <c r="E40" s="30">
        <f t="shared" si="9"/>
        <v>1.9</v>
      </c>
      <c r="F40" s="28">
        <v>1244</v>
      </c>
      <c r="G40" s="30">
        <f t="shared" si="10"/>
        <v>2.4</v>
      </c>
      <c r="H40" s="28">
        <v>3024949</v>
      </c>
      <c r="I40" s="30">
        <f t="shared" si="11"/>
        <v>2.2</v>
      </c>
      <c r="J40" s="28">
        <v>595145</v>
      </c>
      <c r="K40" s="30">
        <f t="shared" si="12"/>
        <v>2.8</v>
      </c>
      <c r="L40" s="28">
        <v>1564592</v>
      </c>
      <c r="M40" s="31">
        <f t="shared" si="13"/>
        <v>2.5</v>
      </c>
      <c r="N40" s="24"/>
      <c r="O40" s="27" t="s">
        <v>29</v>
      </c>
      <c r="P40" s="25"/>
      <c r="Q40" s="9"/>
    </row>
    <row r="41" spans="1:17" ht="10.5" customHeight="1">
      <c r="A41" s="21"/>
      <c r="B41" s="26" t="s">
        <v>30</v>
      </c>
      <c r="C41" s="25"/>
      <c r="D41" s="29">
        <v>45</v>
      </c>
      <c r="E41" s="30">
        <f t="shared" si="9"/>
        <v>2.3</v>
      </c>
      <c r="F41" s="28">
        <v>2713</v>
      </c>
      <c r="G41" s="30">
        <f t="shared" si="10"/>
        <v>5.3</v>
      </c>
      <c r="H41" s="28">
        <v>6166434</v>
      </c>
      <c r="I41" s="30">
        <f t="shared" si="11"/>
        <v>4.5</v>
      </c>
      <c r="J41" s="28">
        <v>1437684</v>
      </c>
      <c r="K41" s="30">
        <f t="shared" si="12"/>
        <v>6.8</v>
      </c>
      <c r="L41" s="28">
        <v>2876003</v>
      </c>
      <c r="M41" s="31">
        <f t="shared" si="13"/>
        <v>4.6</v>
      </c>
      <c r="N41" s="24"/>
      <c r="O41" s="27" t="s">
        <v>30</v>
      </c>
      <c r="P41" s="25"/>
      <c r="Q41" s="9"/>
    </row>
    <row r="42" spans="1:17" ht="10.5" customHeight="1">
      <c r="A42" s="21"/>
      <c r="B42" s="26" t="s">
        <v>31</v>
      </c>
      <c r="C42" s="25"/>
      <c r="D42" s="29">
        <v>39</v>
      </c>
      <c r="E42" s="30">
        <f t="shared" si="9"/>
        <v>2</v>
      </c>
      <c r="F42" s="28">
        <v>903</v>
      </c>
      <c r="G42" s="30">
        <f t="shared" si="10"/>
        <v>1.8</v>
      </c>
      <c r="H42" s="28">
        <v>4612084</v>
      </c>
      <c r="I42" s="30">
        <f t="shared" si="11"/>
        <v>3.3</v>
      </c>
      <c r="J42" s="28">
        <v>342748</v>
      </c>
      <c r="K42" s="30">
        <f t="shared" si="12"/>
        <v>1.6</v>
      </c>
      <c r="L42" s="28">
        <v>778934</v>
      </c>
      <c r="M42" s="31">
        <f t="shared" si="13"/>
        <v>1.2</v>
      </c>
      <c r="N42" s="24"/>
      <c r="O42" s="27" t="s">
        <v>31</v>
      </c>
      <c r="P42" s="25"/>
      <c r="Q42" s="9"/>
    </row>
    <row r="43" spans="1:17" ht="10.5" customHeight="1">
      <c r="A43" s="21"/>
      <c r="B43" s="26" t="s">
        <v>32</v>
      </c>
      <c r="C43" s="25"/>
      <c r="D43" s="29">
        <v>35</v>
      </c>
      <c r="E43" s="30">
        <f t="shared" si="9"/>
        <v>1.8</v>
      </c>
      <c r="F43" s="28">
        <v>588</v>
      </c>
      <c r="G43" s="30">
        <f t="shared" si="10"/>
        <v>1.1</v>
      </c>
      <c r="H43" s="28">
        <v>702193</v>
      </c>
      <c r="I43" s="30">
        <f t="shared" si="11"/>
        <v>0.5</v>
      </c>
      <c r="J43" s="28">
        <v>186201</v>
      </c>
      <c r="K43" s="30">
        <f t="shared" si="12"/>
        <v>0.9</v>
      </c>
      <c r="L43" s="28">
        <v>335781</v>
      </c>
      <c r="M43" s="31">
        <f t="shared" si="13"/>
        <v>0.5</v>
      </c>
      <c r="N43" s="24"/>
      <c r="O43" s="27" t="s">
        <v>32</v>
      </c>
      <c r="P43" s="25"/>
      <c r="Q43" s="9"/>
    </row>
    <row r="44" spans="1:17" ht="10.5" customHeight="1">
      <c r="A44" s="21"/>
      <c r="B44" s="26" t="s">
        <v>33</v>
      </c>
      <c r="C44" s="25"/>
      <c r="D44" s="29">
        <v>23</v>
      </c>
      <c r="E44" s="30">
        <f t="shared" si="9"/>
        <v>1.2</v>
      </c>
      <c r="F44" s="28">
        <v>373</v>
      </c>
      <c r="G44" s="30">
        <f t="shared" si="10"/>
        <v>0.7</v>
      </c>
      <c r="H44" s="28">
        <v>540122</v>
      </c>
      <c r="I44" s="30">
        <f t="shared" si="11"/>
        <v>0.4</v>
      </c>
      <c r="J44" s="28">
        <v>101438</v>
      </c>
      <c r="K44" s="30">
        <f t="shared" si="12"/>
        <v>0.5</v>
      </c>
      <c r="L44" s="28">
        <v>309373</v>
      </c>
      <c r="M44" s="31">
        <f t="shared" si="13"/>
        <v>0.5</v>
      </c>
      <c r="N44" s="24"/>
      <c r="O44" s="27" t="s">
        <v>33</v>
      </c>
      <c r="P44" s="25"/>
      <c r="Q44" s="9"/>
    </row>
    <row r="45" spans="1:17" ht="10.5" customHeight="1">
      <c r="A45" s="21"/>
      <c r="B45" s="26" t="s">
        <v>34</v>
      </c>
      <c r="C45" s="25"/>
      <c r="D45" s="29">
        <v>29</v>
      </c>
      <c r="E45" s="30">
        <f t="shared" si="9"/>
        <v>1.5</v>
      </c>
      <c r="F45" s="28">
        <v>574</v>
      </c>
      <c r="G45" s="30">
        <f t="shared" si="10"/>
        <v>1.1</v>
      </c>
      <c r="H45" s="28">
        <v>980951</v>
      </c>
      <c r="I45" s="30">
        <f t="shared" si="11"/>
        <v>0.7</v>
      </c>
      <c r="J45" s="28">
        <v>174869</v>
      </c>
      <c r="K45" s="30">
        <f t="shared" si="12"/>
        <v>0.8</v>
      </c>
      <c r="L45" s="28">
        <v>503756</v>
      </c>
      <c r="M45" s="31">
        <f t="shared" si="13"/>
        <v>0.8</v>
      </c>
      <c r="N45" s="24"/>
      <c r="O45" s="27" t="s">
        <v>34</v>
      </c>
      <c r="P45" s="25"/>
      <c r="Q45" s="9"/>
    </row>
    <row r="46" spans="1:17" ht="4.5" customHeight="1">
      <c r="A46" s="21"/>
      <c r="B46" s="26"/>
      <c r="C46" s="25"/>
      <c r="D46" s="29"/>
      <c r="E46" s="30"/>
      <c r="F46" s="28"/>
      <c r="G46" s="30"/>
      <c r="H46" s="28"/>
      <c r="I46" s="30"/>
      <c r="J46" s="28"/>
      <c r="K46" s="30"/>
      <c r="L46" s="28"/>
      <c r="M46" s="31"/>
      <c r="N46" s="24"/>
      <c r="O46" s="27"/>
      <c r="P46" s="25"/>
      <c r="Q46" s="9"/>
    </row>
    <row r="47" spans="1:17" ht="10.5" customHeight="1">
      <c r="A47" s="21"/>
      <c r="B47" s="26" t="s">
        <v>35</v>
      </c>
      <c r="C47" s="25"/>
      <c r="D47" s="29">
        <v>28</v>
      </c>
      <c r="E47" s="30">
        <f>ROUND(D47/$D$6*100,1)</f>
        <v>1.4</v>
      </c>
      <c r="F47" s="28">
        <v>757</v>
      </c>
      <c r="G47" s="30">
        <f>ROUND(F47/$F$6*100,1)</f>
        <v>1.5</v>
      </c>
      <c r="H47" s="28">
        <v>1042923</v>
      </c>
      <c r="I47" s="30">
        <f>ROUND(H47/$H$6*100,1)</f>
        <v>0.8</v>
      </c>
      <c r="J47" s="28">
        <v>211650</v>
      </c>
      <c r="K47" s="30">
        <f>ROUND(J47/$J$6*100,1)</f>
        <v>1</v>
      </c>
      <c r="L47" s="28">
        <v>648240</v>
      </c>
      <c r="M47" s="31">
        <f>ROUND(L47/$L$6*100,1)</f>
        <v>1</v>
      </c>
      <c r="N47" s="24"/>
      <c r="O47" s="27" t="s">
        <v>35</v>
      </c>
      <c r="P47" s="25"/>
      <c r="Q47" s="9"/>
    </row>
    <row r="48" spans="1:17" ht="10.5" customHeight="1">
      <c r="A48" s="21"/>
      <c r="B48" s="26" t="s">
        <v>36</v>
      </c>
      <c r="C48" s="25"/>
      <c r="D48" s="29">
        <v>34</v>
      </c>
      <c r="E48" s="30">
        <f>ROUND(D48/$D$6*100,1)</f>
        <v>1.8</v>
      </c>
      <c r="F48" s="28">
        <v>1125</v>
      </c>
      <c r="G48" s="30">
        <f>ROUND(F48/$F$6*100,1)</f>
        <v>2.2</v>
      </c>
      <c r="H48" s="28">
        <v>1521205</v>
      </c>
      <c r="I48" s="30">
        <f>ROUND(H48/$H$6*100,1)</f>
        <v>1.1</v>
      </c>
      <c r="J48" s="28">
        <v>380682</v>
      </c>
      <c r="K48" s="30">
        <f>ROUND(J48/$J$6*100,1)</f>
        <v>1.8</v>
      </c>
      <c r="L48" s="28">
        <v>794281</v>
      </c>
      <c r="M48" s="31">
        <f>ROUND(L48/$L$6*100,1)</f>
        <v>1.3</v>
      </c>
      <c r="N48" s="24"/>
      <c r="O48" s="27" t="s">
        <v>36</v>
      </c>
      <c r="P48" s="25"/>
      <c r="Q48" s="9"/>
    </row>
    <row r="49" spans="1:17" ht="4.5" customHeight="1">
      <c r="A49" s="21"/>
      <c r="B49" s="26"/>
      <c r="C49" s="25"/>
      <c r="D49" s="29"/>
      <c r="E49" s="30"/>
      <c r="F49" s="28"/>
      <c r="G49" s="30"/>
      <c r="H49" s="28"/>
      <c r="I49" s="30"/>
      <c r="J49" s="28"/>
      <c r="K49" s="30"/>
      <c r="L49" s="28"/>
      <c r="M49" s="31"/>
      <c r="N49" s="24"/>
      <c r="O49" s="27"/>
      <c r="P49" s="25"/>
      <c r="Q49" s="9"/>
    </row>
    <row r="50" spans="1:17" ht="10.5" customHeight="1">
      <c r="A50" s="21"/>
      <c r="B50" s="26" t="s">
        <v>37</v>
      </c>
      <c r="C50" s="25"/>
      <c r="D50" s="29">
        <v>45</v>
      </c>
      <c r="E50" s="30">
        <f>ROUND(D50/$D$6*100,1)</f>
        <v>2.3</v>
      </c>
      <c r="F50" s="28">
        <v>1444</v>
      </c>
      <c r="G50" s="30">
        <f>ROUND(F50/$F$6*100,1)</f>
        <v>2.8</v>
      </c>
      <c r="H50" s="28">
        <v>1961216</v>
      </c>
      <c r="I50" s="30">
        <f>ROUND(H50/$H$6*100,1)</f>
        <v>1.4</v>
      </c>
      <c r="J50" s="28">
        <v>530482</v>
      </c>
      <c r="K50" s="30">
        <f>ROUND(J50/$J$6*100,1)</f>
        <v>2.5</v>
      </c>
      <c r="L50" s="28">
        <v>1050597</v>
      </c>
      <c r="M50" s="31">
        <f>ROUND(L50/$L$6*100,1)</f>
        <v>1.7</v>
      </c>
      <c r="N50" s="24"/>
      <c r="O50" s="27" t="s">
        <v>37</v>
      </c>
      <c r="P50" s="25"/>
      <c r="Q50" s="9"/>
    </row>
    <row r="51" spans="1:17" ht="10.5" customHeight="1">
      <c r="A51" s="21"/>
      <c r="B51" s="26" t="s">
        <v>38</v>
      </c>
      <c r="C51" s="25"/>
      <c r="D51" s="29">
        <v>20</v>
      </c>
      <c r="E51" s="30">
        <f>ROUND(D51/$D$6*100,1)</f>
        <v>1</v>
      </c>
      <c r="F51" s="28">
        <v>550</v>
      </c>
      <c r="G51" s="30">
        <f>ROUND(F51/$F$6*100,1)</f>
        <v>1.1</v>
      </c>
      <c r="H51" s="28">
        <v>1124464</v>
      </c>
      <c r="I51" s="30">
        <f>ROUND(H51/$H$6*100,1)</f>
        <v>0.8</v>
      </c>
      <c r="J51" s="28">
        <v>197077</v>
      </c>
      <c r="K51" s="30">
        <f>ROUND(J51/$J$6*100,1)</f>
        <v>0.9</v>
      </c>
      <c r="L51" s="28">
        <v>598309</v>
      </c>
      <c r="M51" s="31">
        <f>ROUND(L51/$L$6*100,1)</f>
        <v>0.9</v>
      </c>
      <c r="N51" s="24"/>
      <c r="O51" s="27" t="s">
        <v>38</v>
      </c>
      <c r="P51" s="25"/>
      <c r="Q51" s="9"/>
    </row>
    <row r="52" spans="1:17" ht="10.5" customHeight="1">
      <c r="A52" s="21"/>
      <c r="B52" s="26" t="s">
        <v>39</v>
      </c>
      <c r="C52" s="25"/>
      <c r="D52" s="29">
        <v>23</v>
      </c>
      <c r="E52" s="30">
        <f>ROUND(D52/$D$6*100,1)</f>
        <v>1.2</v>
      </c>
      <c r="F52" s="28">
        <v>399</v>
      </c>
      <c r="G52" s="30">
        <f>ROUND(F52/$F$6*100,1)</f>
        <v>0.8</v>
      </c>
      <c r="H52" s="28">
        <v>443129</v>
      </c>
      <c r="I52" s="30">
        <f>ROUND(H52/$H$6*100,1)</f>
        <v>0.3</v>
      </c>
      <c r="J52" s="28">
        <v>116618</v>
      </c>
      <c r="K52" s="30">
        <f>ROUND(J52/$J$6*100,1)</f>
        <v>0.6</v>
      </c>
      <c r="L52" s="28">
        <v>216771</v>
      </c>
      <c r="M52" s="31">
        <f>ROUND(L52/$L$6*100,1)</f>
        <v>0.3</v>
      </c>
      <c r="N52" s="24"/>
      <c r="O52" s="27" t="s">
        <v>39</v>
      </c>
      <c r="P52" s="25"/>
      <c r="Q52" s="9"/>
    </row>
    <row r="53" spans="1:17" ht="10.5" customHeight="1">
      <c r="A53" s="21"/>
      <c r="B53" s="26" t="s">
        <v>40</v>
      </c>
      <c r="C53" s="25"/>
      <c r="D53" s="29">
        <v>2</v>
      </c>
      <c r="E53" s="30">
        <f>ROUND(D53/$D$6*100,1)</f>
        <v>0.1</v>
      </c>
      <c r="F53" s="42" t="s">
        <v>64</v>
      </c>
      <c r="G53" s="42" t="s">
        <v>64</v>
      </c>
      <c r="H53" s="42" t="s">
        <v>64</v>
      </c>
      <c r="I53" s="42" t="s">
        <v>64</v>
      </c>
      <c r="J53" s="42" t="s">
        <v>64</v>
      </c>
      <c r="K53" s="42" t="s">
        <v>64</v>
      </c>
      <c r="L53" s="42" t="s">
        <v>64</v>
      </c>
      <c r="M53" s="43" t="s">
        <v>64</v>
      </c>
      <c r="N53" s="24"/>
      <c r="O53" s="27" t="s">
        <v>40</v>
      </c>
      <c r="P53" s="25"/>
      <c r="Q53" s="9"/>
    </row>
    <row r="54" spans="1:17" ht="4.5" customHeight="1">
      <c r="A54" s="21"/>
      <c r="B54" s="26"/>
      <c r="C54" s="25"/>
      <c r="D54" s="29"/>
      <c r="E54" s="30"/>
      <c r="F54" s="28"/>
      <c r="G54" s="30"/>
      <c r="H54" s="28"/>
      <c r="I54" s="30"/>
      <c r="J54" s="28"/>
      <c r="K54" s="30"/>
      <c r="L54" s="28"/>
      <c r="M54" s="31"/>
      <c r="N54" s="24"/>
      <c r="O54" s="27"/>
      <c r="P54" s="25"/>
      <c r="Q54" s="9"/>
    </row>
    <row r="55" spans="1:17" ht="10.5" customHeight="1">
      <c r="A55" s="21"/>
      <c r="B55" s="26" t="s">
        <v>41</v>
      </c>
      <c r="C55" s="25"/>
      <c r="D55" s="29">
        <v>32</v>
      </c>
      <c r="E55" s="30">
        <f aca="true" t="shared" si="14" ref="E55:E60">ROUND(D55/$D$6*100,1)</f>
        <v>1.7</v>
      </c>
      <c r="F55" s="28">
        <v>985</v>
      </c>
      <c r="G55" s="30">
        <f>ROUND(F55/$F$6*100,1)</f>
        <v>1.9</v>
      </c>
      <c r="H55" s="28">
        <v>1361588</v>
      </c>
      <c r="I55" s="30">
        <f>ROUND(H55/$H$6*100,1)</f>
        <v>1</v>
      </c>
      <c r="J55" s="28">
        <v>534950</v>
      </c>
      <c r="K55" s="30">
        <f>ROUND(J55/$J$6*100,1)</f>
        <v>2.5</v>
      </c>
      <c r="L55" s="28">
        <v>389087</v>
      </c>
      <c r="M55" s="31">
        <f>ROUND(L55/$L$6*100,1)</f>
        <v>0.6</v>
      </c>
      <c r="N55" s="24"/>
      <c r="O55" s="27" t="s">
        <v>41</v>
      </c>
      <c r="P55" s="25"/>
      <c r="Q55" s="9"/>
    </row>
    <row r="56" spans="1:17" ht="10.5" customHeight="1">
      <c r="A56" s="21"/>
      <c r="B56" s="26" t="s">
        <v>42</v>
      </c>
      <c r="C56" s="25"/>
      <c r="D56" s="29">
        <v>19</v>
      </c>
      <c r="E56" s="30">
        <f t="shared" si="14"/>
        <v>1</v>
      </c>
      <c r="F56" s="28">
        <v>491</v>
      </c>
      <c r="G56" s="30">
        <f>ROUND(F56/$F$6*100,1)</f>
        <v>1</v>
      </c>
      <c r="H56" s="28">
        <v>658957</v>
      </c>
      <c r="I56" s="30">
        <f>ROUND(H56/$H$6*100,1)</f>
        <v>0.5</v>
      </c>
      <c r="J56" s="28">
        <v>121391</v>
      </c>
      <c r="K56" s="30">
        <f>ROUND(J56/$J$6*100,1)</f>
        <v>0.6</v>
      </c>
      <c r="L56" s="28">
        <v>456959</v>
      </c>
      <c r="M56" s="31">
        <f>ROUND(L56/$L$6*100,1)</f>
        <v>0.7</v>
      </c>
      <c r="N56" s="24"/>
      <c r="O56" s="27" t="s">
        <v>42</v>
      </c>
      <c r="P56" s="25"/>
      <c r="Q56" s="9"/>
    </row>
    <row r="57" spans="1:17" ht="10.5" customHeight="1">
      <c r="A57" s="21"/>
      <c r="B57" s="26" t="s">
        <v>43</v>
      </c>
      <c r="C57" s="25"/>
      <c r="D57" s="29">
        <v>32</v>
      </c>
      <c r="E57" s="30">
        <f t="shared" si="14"/>
        <v>1.7</v>
      </c>
      <c r="F57" s="28">
        <v>383</v>
      </c>
      <c r="G57" s="30">
        <f>ROUND(F57/$F$6*100,1)</f>
        <v>0.7</v>
      </c>
      <c r="H57" s="28">
        <v>284893</v>
      </c>
      <c r="I57" s="30">
        <f>ROUND(H57/$H$6*100,1)</f>
        <v>0.2</v>
      </c>
      <c r="J57" s="28">
        <v>94585</v>
      </c>
      <c r="K57" s="30">
        <f>ROUND(J57/$J$6*100,1)</f>
        <v>0.4</v>
      </c>
      <c r="L57" s="28">
        <v>107838</v>
      </c>
      <c r="M57" s="31">
        <f>ROUND(L57/$L$6*100,1)</f>
        <v>0.2</v>
      </c>
      <c r="N57" s="24"/>
      <c r="O57" s="27" t="s">
        <v>43</v>
      </c>
      <c r="P57" s="25"/>
      <c r="Q57" s="9"/>
    </row>
    <row r="58" spans="1:17" ht="10.5" customHeight="1">
      <c r="A58" s="21"/>
      <c r="B58" s="26" t="s">
        <v>44</v>
      </c>
      <c r="C58" s="25"/>
      <c r="D58" s="29">
        <v>15</v>
      </c>
      <c r="E58" s="30">
        <f t="shared" si="14"/>
        <v>0.8</v>
      </c>
      <c r="F58" s="28">
        <v>800</v>
      </c>
      <c r="G58" s="30">
        <f>ROUND(F58/$F$6*100,1)</f>
        <v>1.6</v>
      </c>
      <c r="H58" s="28">
        <v>1864776</v>
      </c>
      <c r="I58" s="30">
        <f>ROUND(H58/$H$6*100,1)</f>
        <v>1.4</v>
      </c>
      <c r="J58" s="28">
        <v>233859</v>
      </c>
      <c r="K58" s="30">
        <f>ROUND(J58/$J$6*100,1)</f>
        <v>1.1</v>
      </c>
      <c r="L58" s="28">
        <v>1081273</v>
      </c>
      <c r="M58" s="31">
        <f>ROUND(L58/$L$6*100,1)</f>
        <v>1.7</v>
      </c>
      <c r="N58" s="24"/>
      <c r="O58" s="27" t="s">
        <v>44</v>
      </c>
      <c r="P58" s="25"/>
      <c r="Q58" s="9"/>
    </row>
    <row r="59" spans="1:17" ht="10.5" customHeight="1">
      <c r="A59" s="21"/>
      <c r="B59" s="26" t="s">
        <v>45</v>
      </c>
      <c r="C59" s="25"/>
      <c r="D59" s="29">
        <v>2</v>
      </c>
      <c r="E59" s="30">
        <f t="shared" si="14"/>
        <v>0.1</v>
      </c>
      <c r="F59" s="42" t="s">
        <v>1</v>
      </c>
      <c r="G59" s="44" t="s">
        <v>1</v>
      </c>
      <c r="H59" s="42" t="s">
        <v>1</v>
      </c>
      <c r="I59" s="44" t="s">
        <v>1</v>
      </c>
      <c r="J59" s="42" t="s">
        <v>65</v>
      </c>
      <c r="K59" s="42" t="s">
        <v>65</v>
      </c>
      <c r="L59" s="42" t="s">
        <v>65</v>
      </c>
      <c r="M59" s="43" t="s">
        <v>65</v>
      </c>
      <c r="N59" s="24"/>
      <c r="O59" s="27" t="s">
        <v>45</v>
      </c>
      <c r="P59" s="25"/>
      <c r="Q59" s="9"/>
    </row>
    <row r="60" spans="1:17" ht="10.5" customHeight="1">
      <c r="A60" s="21"/>
      <c r="B60" s="45" t="s">
        <v>46</v>
      </c>
      <c r="C60" s="25"/>
      <c r="D60" s="29">
        <v>12</v>
      </c>
      <c r="E60" s="30">
        <f t="shared" si="14"/>
        <v>0.6</v>
      </c>
      <c r="F60" s="28">
        <v>160</v>
      </c>
      <c r="G60" s="30">
        <f>ROUND(F60/$F$6*100,1)</f>
        <v>0.3</v>
      </c>
      <c r="H60" s="28">
        <v>232986</v>
      </c>
      <c r="I60" s="30">
        <f>ROUND(H60/$H$6*100,1)</f>
        <v>0.2</v>
      </c>
      <c r="J60" s="28">
        <v>56710</v>
      </c>
      <c r="K60" s="30">
        <f>ROUND(J60/$J$6*100,1)</f>
        <v>0.3</v>
      </c>
      <c r="L60" s="28">
        <v>86009</v>
      </c>
      <c r="M60" s="31">
        <f>ROUND(L60/$L$6*100,1)</f>
        <v>0.1</v>
      </c>
      <c r="N60" s="24"/>
      <c r="O60" s="46" t="s">
        <v>46</v>
      </c>
      <c r="P60" s="25"/>
      <c r="Q60" s="9"/>
    </row>
    <row r="61" spans="1:17" ht="11.25" customHeight="1">
      <c r="A61" s="47"/>
      <c r="B61" s="23" t="s">
        <v>47</v>
      </c>
      <c r="C61" s="25"/>
      <c r="D61" s="29">
        <v>2</v>
      </c>
      <c r="E61" s="44" t="s">
        <v>66</v>
      </c>
      <c r="F61" s="42" t="s">
        <v>66</v>
      </c>
      <c r="G61" s="42" t="s">
        <v>66</v>
      </c>
      <c r="H61" s="42" t="s">
        <v>66</v>
      </c>
      <c r="I61" s="42" t="s">
        <v>66</v>
      </c>
      <c r="J61" s="42" t="s">
        <v>66</v>
      </c>
      <c r="K61" s="42" t="s">
        <v>66</v>
      </c>
      <c r="L61" s="42" t="s">
        <v>66</v>
      </c>
      <c r="M61" s="43" t="s">
        <v>66</v>
      </c>
      <c r="N61" s="47"/>
      <c r="O61" s="23" t="s">
        <v>47</v>
      </c>
      <c r="P61" s="25"/>
      <c r="Q61" s="9"/>
    </row>
    <row r="62" spans="1:17" ht="4.5" customHeight="1">
      <c r="A62" s="47"/>
      <c r="B62" s="23"/>
      <c r="C62" s="25"/>
      <c r="D62" s="29"/>
      <c r="E62" s="30"/>
      <c r="F62" s="28"/>
      <c r="G62" s="30"/>
      <c r="H62" s="28"/>
      <c r="I62" s="30"/>
      <c r="J62" s="28"/>
      <c r="K62" s="30"/>
      <c r="L62" s="28"/>
      <c r="M62" s="31"/>
      <c r="N62" s="47"/>
      <c r="O62" s="23"/>
      <c r="P62" s="25"/>
      <c r="Q62" s="9"/>
    </row>
    <row r="63" spans="1:17" ht="10.5" customHeight="1">
      <c r="A63" s="47"/>
      <c r="B63" s="23" t="s">
        <v>48</v>
      </c>
      <c r="C63" s="25"/>
      <c r="D63" s="29">
        <v>11</v>
      </c>
      <c r="E63" s="30">
        <f aca="true" t="shared" si="15" ref="E63:E70">ROUND(D63/$D$6*100,1)</f>
        <v>0.6</v>
      </c>
      <c r="F63" s="28">
        <v>367</v>
      </c>
      <c r="G63" s="30">
        <f aca="true" t="shared" si="16" ref="G63:G70">ROUND(F63/$F$6*100,1)</f>
        <v>0.7</v>
      </c>
      <c r="H63" s="28">
        <v>1337222</v>
      </c>
      <c r="I63" s="30">
        <f aca="true" t="shared" si="17" ref="I63:I70">ROUND(H63/$H$6*100,1)</f>
        <v>1</v>
      </c>
      <c r="J63" s="28">
        <v>117413</v>
      </c>
      <c r="K63" s="30">
        <f aca="true" t="shared" si="18" ref="K63:K70">ROUND(J63/$J$6*100,1)</f>
        <v>0.6</v>
      </c>
      <c r="L63" s="28">
        <v>776214</v>
      </c>
      <c r="M63" s="31">
        <f aca="true" t="shared" si="19" ref="M63:M70">ROUND(L63/$L$6*100,1)</f>
        <v>1.2</v>
      </c>
      <c r="N63" s="47"/>
      <c r="O63" s="23" t="s">
        <v>48</v>
      </c>
      <c r="P63" s="25"/>
      <c r="Q63" s="9"/>
    </row>
    <row r="64" spans="1:17" ht="10.5" customHeight="1">
      <c r="A64" s="47"/>
      <c r="B64" s="23" t="s">
        <v>49</v>
      </c>
      <c r="C64" s="25"/>
      <c r="D64" s="29">
        <v>17</v>
      </c>
      <c r="E64" s="30">
        <f t="shared" si="15"/>
        <v>0.9</v>
      </c>
      <c r="F64" s="28">
        <v>328</v>
      </c>
      <c r="G64" s="30">
        <f t="shared" si="16"/>
        <v>0.6</v>
      </c>
      <c r="H64" s="28">
        <v>430467</v>
      </c>
      <c r="I64" s="30">
        <f t="shared" si="17"/>
        <v>0.3</v>
      </c>
      <c r="J64" s="28">
        <v>114374</v>
      </c>
      <c r="K64" s="30">
        <f t="shared" si="18"/>
        <v>0.5</v>
      </c>
      <c r="L64" s="28">
        <v>256032</v>
      </c>
      <c r="M64" s="31">
        <f t="shared" si="19"/>
        <v>0.4</v>
      </c>
      <c r="N64" s="47"/>
      <c r="O64" s="23" t="s">
        <v>49</v>
      </c>
      <c r="P64" s="25"/>
      <c r="Q64" s="9"/>
    </row>
    <row r="65" spans="1:17" ht="11.25" customHeight="1">
      <c r="A65" s="47"/>
      <c r="B65" s="23" t="s">
        <v>50</v>
      </c>
      <c r="C65" s="25"/>
      <c r="D65" s="29">
        <v>39</v>
      </c>
      <c r="E65" s="30">
        <f t="shared" si="15"/>
        <v>2</v>
      </c>
      <c r="F65" s="28">
        <v>824</v>
      </c>
      <c r="G65" s="30">
        <f t="shared" si="16"/>
        <v>1.6</v>
      </c>
      <c r="H65" s="28">
        <v>1170425</v>
      </c>
      <c r="I65" s="30">
        <f t="shared" si="17"/>
        <v>0.8</v>
      </c>
      <c r="J65" s="28">
        <v>253753</v>
      </c>
      <c r="K65" s="30">
        <f t="shared" si="18"/>
        <v>1.2</v>
      </c>
      <c r="L65" s="28">
        <v>453409</v>
      </c>
      <c r="M65" s="31">
        <f t="shared" si="19"/>
        <v>0.7</v>
      </c>
      <c r="N65" s="47"/>
      <c r="O65" s="23" t="s">
        <v>50</v>
      </c>
      <c r="P65" s="25"/>
      <c r="Q65" s="9"/>
    </row>
    <row r="66" spans="1:17" ht="10.5" customHeight="1">
      <c r="A66" s="47"/>
      <c r="B66" s="23" t="s">
        <v>51</v>
      </c>
      <c r="C66" s="25"/>
      <c r="D66" s="29">
        <v>19</v>
      </c>
      <c r="E66" s="30">
        <f t="shared" si="15"/>
        <v>1</v>
      </c>
      <c r="F66" s="28">
        <v>155</v>
      </c>
      <c r="G66" s="30">
        <f t="shared" si="16"/>
        <v>0.3</v>
      </c>
      <c r="H66" s="28">
        <v>150094</v>
      </c>
      <c r="I66" s="30">
        <f t="shared" si="17"/>
        <v>0.1</v>
      </c>
      <c r="J66" s="28">
        <v>37302</v>
      </c>
      <c r="K66" s="30">
        <f t="shared" si="18"/>
        <v>0.2</v>
      </c>
      <c r="L66" s="28">
        <v>63868</v>
      </c>
      <c r="M66" s="31">
        <f t="shared" si="19"/>
        <v>0.1</v>
      </c>
      <c r="N66" s="47"/>
      <c r="O66" s="23" t="s">
        <v>51</v>
      </c>
      <c r="P66" s="25"/>
      <c r="Q66" s="9"/>
    </row>
    <row r="67" spans="1:17" ht="10.5" customHeight="1">
      <c r="A67" s="47"/>
      <c r="B67" s="23" t="s">
        <v>52</v>
      </c>
      <c r="C67" s="25"/>
      <c r="D67" s="29">
        <v>7</v>
      </c>
      <c r="E67" s="30">
        <f t="shared" si="15"/>
        <v>0.4</v>
      </c>
      <c r="F67" s="28">
        <v>161</v>
      </c>
      <c r="G67" s="30">
        <f t="shared" si="16"/>
        <v>0.3</v>
      </c>
      <c r="H67" s="28">
        <v>138889</v>
      </c>
      <c r="I67" s="30">
        <f t="shared" si="17"/>
        <v>0.1</v>
      </c>
      <c r="J67" s="28">
        <v>43649</v>
      </c>
      <c r="K67" s="30">
        <f t="shared" si="18"/>
        <v>0.2</v>
      </c>
      <c r="L67" s="28">
        <v>56638</v>
      </c>
      <c r="M67" s="31">
        <f t="shared" si="19"/>
        <v>0.1</v>
      </c>
      <c r="N67" s="47"/>
      <c r="O67" s="23" t="s">
        <v>52</v>
      </c>
      <c r="P67" s="25"/>
      <c r="Q67" s="9"/>
    </row>
    <row r="68" spans="1:17" ht="10.5" customHeight="1">
      <c r="A68" s="47"/>
      <c r="B68" s="23" t="s">
        <v>53</v>
      </c>
      <c r="C68" s="25"/>
      <c r="D68" s="29">
        <v>20</v>
      </c>
      <c r="E68" s="30">
        <f t="shared" si="15"/>
        <v>1</v>
      </c>
      <c r="F68" s="28">
        <v>263</v>
      </c>
      <c r="G68" s="30">
        <f t="shared" si="16"/>
        <v>0.5</v>
      </c>
      <c r="H68" s="28">
        <v>189890</v>
      </c>
      <c r="I68" s="30">
        <f t="shared" si="17"/>
        <v>0.1</v>
      </c>
      <c r="J68" s="28">
        <v>56978</v>
      </c>
      <c r="K68" s="30">
        <f t="shared" si="18"/>
        <v>0.3</v>
      </c>
      <c r="L68" s="28">
        <v>94461</v>
      </c>
      <c r="M68" s="31">
        <f t="shared" si="19"/>
        <v>0.1</v>
      </c>
      <c r="N68" s="47"/>
      <c r="O68" s="23" t="s">
        <v>53</v>
      </c>
      <c r="P68" s="25"/>
      <c r="Q68" s="9"/>
    </row>
    <row r="69" spans="1:17" ht="10.5" customHeight="1">
      <c r="A69" s="47"/>
      <c r="B69" s="23" t="s">
        <v>54</v>
      </c>
      <c r="C69" s="25"/>
      <c r="D69" s="29">
        <v>8</v>
      </c>
      <c r="E69" s="30">
        <f t="shared" si="15"/>
        <v>0.4</v>
      </c>
      <c r="F69" s="28">
        <v>87</v>
      </c>
      <c r="G69" s="30">
        <f t="shared" si="16"/>
        <v>0.2</v>
      </c>
      <c r="H69" s="28">
        <v>83311</v>
      </c>
      <c r="I69" s="30">
        <f t="shared" si="17"/>
        <v>0.1</v>
      </c>
      <c r="J69" s="28">
        <v>23070</v>
      </c>
      <c r="K69" s="30">
        <f t="shared" si="18"/>
        <v>0.1</v>
      </c>
      <c r="L69" s="28">
        <v>31907</v>
      </c>
      <c r="M69" s="31">
        <f t="shared" si="19"/>
        <v>0.1</v>
      </c>
      <c r="N69" s="47"/>
      <c r="O69" s="23" t="s">
        <v>54</v>
      </c>
      <c r="P69" s="25"/>
      <c r="Q69" s="9"/>
    </row>
    <row r="70" spans="1:17" ht="10.5" customHeight="1">
      <c r="A70" s="47"/>
      <c r="B70" s="23" t="s">
        <v>55</v>
      </c>
      <c r="C70" s="25"/>
      <c r="D70" s="29">
        <v>3</v>
      </c>
      <c r="E70" s="30">
        <f t="shared" si="15"/>
        <v>0.2</v>
      </c>
      <c r="F70" s="28">
        <v>24</v>
      </c>
      <c r="G70" s="30">
        <f t="shared" si="16"/>
        <v>0</v>
      </c>
      <c r="H70" s="28">
        <v>4111</v>
      </c>
      <c r="I70" s="30">
        <f t="shared" si="17"/>
        <v>0</v>
      </c>
      <c r="J70" s="28">
        <v>2463</v>
      </c>
      <c r="K70" s="30">
        <f t="shared" si="18"/>
        <v>0</v>
      </c>
      <c r="L70" s="28">
        <v>297</v>
      </c>
      <c r="M70" s="31">
        <f t="shared" si="19"/>
        <v>0</v>
      </c>
      <c r="N70" s="47"/>
      <c r="O70" s="23" t="s">
        <v>55</v>
      </c>
      <c r="P70" s="25"/>
      <c r="Q70" s="9"/>
    </row>
    <row r="71" spans="1:17" ht="3" customHeight="1">
      <c r="A71" s="48"/>
      <c r="B71" s="49"/>
      <c r="C71" s="50"/>
      <c r="D71" s="51"/>
      <c r="E71" s="64"/>
      <c r="F71" s="52"/>
      <c r="G71" s="64"/>
      <c r="H71" s="52"/>
      <c r="I71" s="64"/>
      <c r="J71" s="52"/>
      <c r="K71" s="64"/>
      <c r="L71" s="52"/>
      <c r="M71" s="65"/>
      <c r="N71" s="48"/>
      <c r="O71" s="49"/>
      <c r="P71" s="50"/>
      <c r="Q71" s="9"/>
    </row>
    <row r="72" spans="1:17" ht="15" customHeight="1">
      <c r="A72" s="53"/>
      <c r="B72" s="54" t="s">
        <v>56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3"/>
      <c r="O72" s="55"/>
      <c r="P72" s="56"/>
      <c r="Q72" s="9"/>
    </row>
    <row r="73" spans="2:16" ht="10.5" customHeight="1">
      <c r="B73" s="57"/>
      <c r="O73" s="58"/>
      <c r="P73" s="58"/>
    </row>
  </sheetData>
  <mergeCells count="6">
    <mergeCell ref="L3:M3"/>
    <mergeCell ref="O3:O4"/>
    <mergeCell ref="B3:B4"/>
    <mergeCell ref="D3:E3"/>
    <mergeCell ref="F3:G3"/>
    <mergeCell ref="J3:K3"/>
  </mergeCells>
  <printOptions horizontalCentered="1"/>
  <pageMargins left="0.7874015748031497" right="0.7874015748031497" top="0.8661417322834646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2004-10-19T07:31:46Z</dcterms:created>
  <dcterms:modified xsi:type="dcterms:W3CDTF">2004-10-20T04:29:52Z</dcterms:modified>
  <cp:category/>
  <cp:version/>
  <cp:contentType/>
  <cp:contentStatus/>
</cp:coreProperties>
</file>