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H23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<sst xmlns="http://schemas.openxmlformats.org/spreadsheetml/2006/main" count="544" uniqueCount="66">
  <si>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</si>
  <si>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</si>
  <si>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</si>
  <si>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</si>
  <si>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</si>
  <si>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</si>
  <si>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</si>
  <si>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</si>
  <si>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</si>
  <si>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</si>
  <si>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</si>
  <si>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</si>
  <si>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</si>
  <si>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</si>
  <si>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</si>
  <si>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</si>
  <si>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</si>
  <si>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</si>
  <si>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</si>
  <si>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</si>
  <si>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</si>
  <si>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</si>
  <si>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</si>
  <si>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</si>
  <si>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</si>
  <si>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</si>
  <si>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</si>
  <si>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</si>
  <si>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</si>
  <si>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</si>
  <si>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</si>
  <si>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</si>
  <si>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</si>
  <si>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</si>
  <si>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</si>
  <si>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</si>
  <si>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</si>
  <si>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</si>
  <si>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</si>
  <si>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</si>
  <si>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</si>
  <si>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</si>
  <si>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</si>
  <si>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</si>
  <si>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</si>
  <si>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</si>
  <si>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西富田</t>
  </si>
  <si>
    <t>＊人口密度とは１平方ｷﾛ当たりの人口です。</t>
  </si>
  <si>
    <t>徳島市地区別住民基本台帳人口・世帯数（平成２３年）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</si>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</sst>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48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2826</v>
      </c>
      <c r="D4" s="36">
        <f>'2月1日'!B2</f>
        <v>2820</v>
      </c>
      <c r="E4" s="36">
        <f>'3月1日'!$B2</f>
        <v>2823</v>
      </c>
      <c r="F4" s="36">
        <f>'4月1日'!$B$2</f>
        <v>2807</v>
      </c>
      <c r="G4" s="36">
        <f>'5月1日'!$B$2</f>
        <v>2822</v>
      </c>
      <c r="H4" s="36">
        <f>'6月1日'!$B$2</f>
        <v>2831</v>
      </c>
      <c r="I4" s="36">
        <f>'7月1日'!$B$2</f>
        <v>2828</v>
      </c>
      <c r="J4" s="36">
        <f>'8月1日'!$B$2</f>
        <v>2844</v>
      </c>
      <c r="K4" s="36">
        <f>'9月1日'!$B$2</f>
        <v>2853</v>
      </c>
      <c r="L4" s="36">
        <f>'10月1日'!$B$2</f>
        <v>2846</v>
      </c>
      <c r="M4" s="36">
        <f>'11月1日'!$B$2</f>
        <v>2846</v>
      </c>
      <c r="N4" s="37">
        <f>'12月1日'!$B$2</f>
        <v>2857</v>
      </c>
    </row>
    <row r="5" spans="1:14" ht="13.5" customHeight="1">
      <c r="A5" s="17"/>
      <c r="B5" s="4" t="s">
        <v>9</v>
      </c>
      <c r="C5" s="6">
        <f>'1月1日'!$C$2</f>
        <v>2692</v>
      </c>
      <c r="D5" s="6">
        <f>'2月1日'!C2</f>
        <v>2682</v>
      </c>
      <c r="E5" s="6">
        <f>'3月1日'!$C$2</f>
        <v>2684</v>
      </c>
      <c r="F5" s="6">
        <f>'4月1日'!$C$2</f>
        <v>2659</v>
      </c>
      <c r="G5" s="6">
        <f>'5月1日'!$C$2</f>
        <v>2664</v>
      </c>
      <c r="H5" s="6">
        <f>'6月1日'!$C$2</f>
        <v>2675</v>
      </c>
      <c r="I5" s="6">
        <f>'7月1日'!$C$2</f>
        <v>2672</v>
      </c>
      <c r="J5" s="6">
        <f>'8月1日'!$C$2</f>
        <v>2680</v>
      </c>
      <c r="K5" s="6">
        <f>'9月1日'!$C$2</f>
        <v>2678</v>
      </c>
      <c r="L5" s="6">
        <f>'10月1日'!$C$2</f>
        <v>2668</v>
      </c>
      <c r="M5" s="6">
        <f>'11月1日'!$C$2</f>
        <v>2665</v>
      </c>
      <c r="N5" s="18">
        <f>'12月1日'!$C$2</f>
        <v>2673</v>
      </c>
    </row>
    <row r="6" spans="1:14" ht="13.5" customHeight="1">
      <c r="A6" s="17"/>
      <c r="B6" s="4" t="s">
        <v>10</v>
      </c>
      <c r="C6" s="6">
        <f>'1月1日'!$D$2</f>
        <v>3155</v>
      </c>
      <c r="D6" s="6">
        <f>'2月1日'!$D2</f>
        <v>3153</v>
      </c>
      <c r="E6" s="6">
        <f>'3月1日'!$D$2</f>
        <v>3147</v>
      </c>
      <c r="F6" s="6">
        <f>'4月1日'!$D$2</f>
        <v>3135</v>
      </c>
      <c r="G6" s="6">
        <f>'5月1日'!$D$2</f>
        <v>3143</v>
      </c>
      <c r="H6" s="6">
        <f>'6月1日'!$D$2</f>
        <v>3143</v>
      </c>
      <c r="I6" s="6">
        <f>'7月1日'!$D$2</f>
        <v>3132</v>
      </c>
      <c r="J6" s="6">
        <f>'8月1日'!$D$2</f>
        <v>3139</v>
      </c>
      <c r="K6" s="6">
        <f>'9月1日'!$D$2</f>
        <v>3142</v>
      </c>
      <c r="L6" s="6">
        <f>'10月1日'!$D$2</f>
        <v>3133</v>
      </c>
      <c r="M6" s="6">
        <f>'11月1日'!$D$2</f>
        <v>3134</v>
      </c>
      <c r="N6" s="18">
        <f>'12月1日'!$D$2</f>
        <v>3143</v>
      </c>
    </row>
    <row r="7" spans="1:14" ht="13.5" customHeight="1">
      <c r="A7" s="17"/>
      <c r="B7" s="4" t="s">
        <v>11</v>
      </c>
      <c r="C7" s="34">
        <f>'1月1日'!$E$2</f>
        <v>5847</v>
      </c>
      <c r="D7" s="34">
        <f>'2月1日'!$E$2</f>
        <v>5835</v>
      </c>
      <c r="E7" s="34">
        <f>'3月1日'!$E$2</f>
        <v>5831</v>
      </c>
      <c r="F7" s="34">
        <f>'4月1日'!$E$2</f>
        <v>5794</v>
      </c>
      <c r="G7" s="34">
        <f>'5月1日'!$E$2</f>
        <v>5807</v>
      </c>
      <c r="H7" s="34">
        <f>'6月1日'!$E$2</f>
        <v>5818</v>
      </c>
      <c r="I7" s="34">
        <f>'7月1日'!$E$2</f>
        <v>5804</v>
      </c>
      <c r="J7" s="34">
        <f>'8月1日'!$E$2</f>
        <v>5819</v>
      </c>
      <c r="K7" s="34">
        <f>'9月1日'!$E$2</f>
        <v>5820</v>
      </c>
      <c r="L7" s="34">
        <f>'10月1日'!$E$2</f>
        <v>5801</v>
      </c>
      <c r="M7" s="34">
        <f>'11月1日'!$E$2</f>
        <v>5799</v>
      </c>
      <c r="N7" s="35">
        <f>'12月1日'!$E$2</f>
        <v>5816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3609.259259259259</v>
      </c>
      <c r="D9" s="22">
        <f>'2月1日'!$G$2</f>
        <v>3601.8518518518517</v>
      </c>
      <c r="E9" s="22">
        <f>'3月1日'!$G$2</f>
        <v>3599.3827160493825</v>
      </c>
      <c r="F9" s="22">
        <f>'4月1日'!$G$2</f>
        <v>3576.543209876543</v>
      </c>
      <c r="G9" s="22">
        <f>'5月1日'!$G$2</f>
        <v>3584.5679012345677</v>
      </c>
      <c r="H9" s="22">
        <f>'6月1日'!$G$2</f>
        <v>3591.358024691358</v>
      </c>
      <c r="I9" s="22">
        <f>'7月1日'!$G$2</f>
        <v>3582.716049382716</v>
      </c>
      <c r="J9" s="22">
        <f>'8月1日'!$G$2</f>
        <v>3591.975308641975</v>
      </c>
      <c r="K9" s="22">
        <f>'9月1日'!$G$2</f>
        <v>3592.592592592592</v>
      </c>
      <c r="L9" s="22">
        <f>'10月1日'!$G$2</f>
        <v>3580.8641975308637</v>
      </c>
      <c r="M9" s="22">
        <f>'11月1日'!$G$2</f>
        <v>3579.6296296296296</v>
      </c>
      <c r="N9" s="23">
        <f>'12月1日'!$G$2</f>
        <v>3590.1234567901233</v>
      </c>
    </row>
    <row r="10" spans="1:14" ht="13.5" customHeight="1">
      <c r="A10" s="15" t="s">
        <v>17</v>
      </c>
      <c r="B10" s="16" t="s">
        <v>8</v>
      </c>
      <c r="C10" s="36">
        <f>'1月1日'!$B$3</f>
        <v>1118</v>
      </c>
      <c r="D10" s="36">
        <f>'2月1日'!$B$3</f>
        <v>1118</v>
      </c>
      <c r="E10" s="36">
        <f>'3月1日'!$B$3</f>
        <v>1115</v>
      </c>
      <c r="F10" s="36">
        <f>'4月1日'!$B$3</f>
        <v>1108</v>
      </c>
      <c r="G10" s="36">
        <f>'5月1日'!$B$3</f>
        <v>1111</v>
      </c>
      <c r="H10" s="36">
        <f>'6月1日'!$B$3</f>
        <v>1111</v>
      </c>
      <c r="I10" s="36">
        <f>'7月1日'!$B$3</f>
        <v>1105</v>
      </c>
      <c r="J10" s="36">
        <f>'8月1日'!$B$3</f>
        <v>1102</v>
      </c>
      <c r="K10" s="36">
        <f>'9月1日'!$B$3</f>
        <v>1104</v>
      </c>
      <c r="L10" s="36">
        <f>'10月1日'!$B$3</f>
        <v>1108</v>
      </c>
      <c r="M10" s="36">
        <f>'11月1日'!$B$3</f>
        <v>1114</v>
      </c>
      <c r="N10" s="37">
        <f>'12月1日'!$B$3</f>
        <v>1109</v>
      </c>
    </row>
    <row r="11" spans="1:14" ht="13.5" customHeight="1">
      <c r="A11" s="17"/>
      <c r="B11" s="4" t="s">
        <v>9</v>
      </c>
      <c r="C11" s="6">
        <f>'1月1日'!$C$3</f>
        <v>1101</v>
      </c>
      <c r="D11" s="6">
        <f>'2月1日'!$C$3</f>
        <v>1101</v>
      </c>
      <c r="E11" s="6">
        <f>'3月1日'!$C$3</f>
        <v>1103</v>
      </c>
      <c r="F11" s="6">
        <f>'4月1日'!$C$3</f>
        <v>1097</v>
      </c>
      <c r="G11" s="6">
        <f>'5月1日'!$C$3</f>
        <v>1100</v>
      </c>
      <c r="H11" s="6">
        <f>'6月1日'!$C$3</f>
        <v>1100</v>
      </c>
      <c r="I11" s="6">
        <f>'7月1日'!$C$3</f>
        <v>1094</v>
      </c>
      <c r="J11" s="6">
        <f>'8月1日'!$C$3</f>
        <v>1091</v>
      </c>
      <c r="K11" s="6">
        <f>'9月1日'!$C$3</f>
        <v>1088</v>
      </c>
      <c r="L11" s="6">
        <f>'10月1日'!$C$3</f>
        <v>1087</v>
      </c>
      <c r="M11" s="6">
        <f>'11月1日'!$C$3</f>
        <v>1091</v>
      </c>
      <c r="N11" s="18">
        <f>'12月1日'!$C$3</f>
        <v>1088</v>
      </c>
    </row>
    <row r="12" spans="1:14" ht="13.5" customHeight="1">
      <c r="A12" s="17"/>
      <c r="B12" s="4" t="s">
        <v>10</v>
      </c>
      <c r="C12" s="6">
        <f>'1月1日'!$D$3</f>
        <v>1263</v>
      </c>
      <c r="D12" s="6">
        <f>'2月1日'!$D$3</f>
        <v>1258</v>
      </c>
      <c r="E12" s="6">
        <f>'3月1日'!$D$3</f>
        <v>1253</v>
      </c>
      <c r="F12" s="6">
        <f>'4月1日'!$D$3</f>
        <v>1246</v>
      </c>
      <c r="G12" s="6">
        <f>'5月1日'!$D$3</f>
        <v>1246</v>
      </c>
      <c r="H12" s="6">
        <f>'6月1日'!$D$3</f>
        <v>1248</v>
      </c>
      <c r="I12" s="6">
        <f>'7月1日'!$D$3</f>
        <v>1246</v>
      </c>
      <c r="J12" s="6">
        <f>'8月1日'!$D$3</f>
        <v>1246</v>
      </c>
      <c r="K12" s="6">
        <f>'9月1日'!$D$3</f>
        <v>1247</v>
      </c>
      <c r="L12" s="6">
        <f>'10月1日'!$D$3</f>
        <v>1249</v>
      </c>
      <c r="M12" s="6">
        <f>'11月1日'!$D$3</f>
        <v>1247</v>
      </c>
      <c r="N12" s="18">
        <f>'12月1日'!$D$3</f>
        <v>1240</v>
      </c>
    </row>
    <row r="13" spans="1:14" ht="13.5" customHeight="1">
      <c r="A13" s="17"/>
      <c r="B13" s="4" t="s">
        <v>11</v>
      </c>
      <c r="C13" s="34">
        <f>'1月1日'!$E$3</f>
        <v>2364</v>
      </c>
      <c r="D13" s="34">
        <f>'2月1日'!$E$3</f>
        <v>2359</v>
      </c>
      <c r="E13" s="34">
        <f>'3月1日'!$E$3</f>
        <v>2356</v>
      </c>
      <c r="F13" s="34">
        <f>'4月1日'!$E$3</f>
        <v>2343</v>
      </c>
      <c r="G13" s="34">
        <f>'5月1日'!$E$3</f>
        <v>2346</v>
      </c>
      <c r="H13" s="34">
        <f>'6月1日'!$E$3</f>
        <v>2348</v>
      </c>
      <c r="I13" s="34">
        <f>'7月1日'!$E$3</f>
        <v>2340</v>
      </c>
      <c r="J13" s="34">
        <f>'8月1日'!$E$3</f>
        <v>2337</v>
      </c>
      <c r="K13" s="34">
        <f>'9月1日'!$E$3</f>
        <v>2335</v>
      </c>
      <c r="L13" s="34">
        <f>'10月1日'!$E$3</f>
        <v>2336</v>
      </c>
      <c r="M13" s="34">
        <f>'11月1日'!$E$3</f>
        <v>2338</v>
      </c>
      <c r="N13" s="35">
        <f>'12月1日'!$E$3</f>
        <v>2328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2073.684210526316</v>
      </c>
      <c r="D15" s="22">
        <f>'2月1日'!$G$3</f>
        <v>2069.2982456140353</v>
      </c>
      <c r="E15" s="22">
        <f>'3月1日'!$G$3</f>
        <v>2066.666666666667</v>
      </c>
      <c r="F15" s="22">
        <f>'4月1日'!$G$3</f>
        <v>2055.263157894737</v>
      </c>
      <c r="G15" s="22">
        <f>'5月1日'!$G$3</f>
        <v>2057.8947368421054</v>
      </c>
      <c r="H15" s="22">
        <f>'6月1日'!$G$3</f>
        <v>2059.6491228070176</v>
      </c>
      <c r="I15" s="22">
        <f>'7月1日'!$G$3</f>
        <v>2052.631578947369</v>
      </c>
      <c r="J15" s="22">
        <f>'8月1日'!$G$3</f>
        <v>2050</v>
      </c>
      <c r="K15" s="22">
        <f>'9月1日'!$G$3</f>
        <v>2048.245614035088</v>
      </c>
      <c r="L15" s="22">
        <f>'10月1日'!$G$3</f>
        <v>2049.122807017544</v>
      </c>
      <c r="M15" s="22">
        <f>'11月1日'!$G$3</f>
        <v>2050.877192982456</v>
      </c>
      <c r="N15" s="23">
        <f>'12月1日'!$G$3</f>
        <v>2042.105263157895</v>
      </c>
    </row>
    <row r="16" spans="1:14" ht="13.5" customHeight="1">
      <c r="A16" s="15" t="s">
        <v>1</v>
      </c>
      <c r="B16" s="16" t="s">
        <v>8</v>
      </c>
      <c r="C16" s="36">
        <f>'1月1日'!$B$4</f>
        <v>1140</v>
      </c>
      <c r="D16" s="36">
        <f>'2月1日'!$B$4</f>
        <v>1135</v>
      </c>
      <c r="E16" s="36">
        <f>'3月1日'!$B$4</f>
        <v>1135</v>
      </c>
      <c r="F16" s="36">
        <f>'4月1日'!$B$4</f>
        <v>1131</v>
      </c>
      <c r="G16" s="36">
        <f>'5月1日'!$B$4</f>
        <v>1130</v>
      </c>
      <c r="H16" s="36">
        <f>'6月1日'!$B$4</f>
        <v>1138</v>
      </c>
      <c r="I16" s="36">
        <f>'7月1日'!$B$4</f>
        <v>1128</v>
      </c>
      <c r="J16" s="36">
        <f>'8月1日'!$B$4</f>
        <v>1125</v>
      </c>
      <c r="K16" s="36">
        <f>'9月1日'!$B$4</f>
        <v>1129</v>
      </c>
      <c r="L16" s="36">
        <f>'10月1日'!$B$4</f>
        <v>1124</v>
      </c>
      <c r="M16" s="36">
        <f>'11月1日'!$B$4</f>
        <v>1127</v>
      </c>
      <c r="N16" s="37">
        <f>'12月1日'!$B$4</f>
        <v>1128</v>
      </c>
    </row>
    <row r="17" spans="1:14" ht="13.5" customHeight="1">
      <c r="A17" s="17"/>
      <c r="B17" s="4" t="s">
        <v>9</v>
      </c>
      <c r="C17" s="6">
        <f>'1月1日'!$C$4</f>
        <v>988</v>
      </c>
      <c r="D17" s="6">
        <f>'2月1日'!$C$4</f>
        <v>991</v>
      </c>
      <c r="E17" s="6">
        <f>'3月1日'!$C$4</f>
        <v>987</v>
      </c>
      <c r="F17" s="6">
        <f>'4月1日'!$C$4</f>
        <v>971</v>
      </c>
      <c r="G17" s="6">
        <f>'5月1日'!$C$4</f>
        <v>969</v>
      </c>
      <c r="H17" s="6">
        <f>'6月1日'!$C$4</f>
        <v>975</v>
      </c>
      <c r="I17" s="6">
        <f>'7月1日'!$C$4</f>
        <v>971</v>
      </c>
      <c r="J17" s="6">
        <f>'8月1日'!$C$4</f>
        <v>965</v>
      </c>
      <c r="K17" s="6">
        <f>'9月1日'!$C$4</f>
        <v>970</v>
      </c>
      <c r="L17" s="6">
        <f>'10月1日'!$C$4</f>
        <v>970</v>
      </c>
      <c r="M17" s="6">
        <f>'11月1日'!$C$4</f>
        <v>973</v>
      </c>
      <c r="N17" s="18">
        <f>'12月1日'!$C$4</f>
        <v>975</v>
      </c>
    </row>
    <row r="18" spans="1:14" ht="13.5" customHeight="1">
      <c r="A18" s="17"/>
      <c r="B18" s="4" t="s">
        <v>10</v>
      </c>
      <c r="C18" s="6">
        <f>'1月1日'!$D$4</f>
        <v>1200</v>
      </c>
      <c r="D18" s="6">
        <f>'2月1日'!$D$4</f>
        <v>1197</v>
      </c>
      <c r="E18" s="6">
        <f>'3月1日'!$D$4</f>
        <v>1201</v>
      </c>
      <c r="F18" s="6">
        <f>'4月1日'!$D$4</f>
        <v>1201</v>
      </c>
      <c r="G18" s="6">
        <f>'5月1日'!$D$4</f>
        <v>1203</v>
      </c>
      <c r="H18" s="6">
        <f>'6月1日'!$D$4</f>
        <v>1204</v>
      </c>
      <c r="I18" s="6">
        <f>'7月1日'!$D$4</f>
        <v>1199</v>
      </c>
      <c r="J18" s="6">
        <f>'8月1日'!$D$4</f>
        <v>1201</v>
      </c>
      <c r="K18" s="6">
        <f>'9月1日'!$D$4</f>
        <v>1201</v>
      </c>
      <c r="L18" s="6">
        <f>'10月1日'!$D$4</f>
        <v>1194</v>
      </c>
      <c r="M18" s="6">
        <f>'11月1日'!$D$4</f>
        <v>1192</v>
      </c>
      <c r="N18" s="18">
        <f>'12月1日'!$D$4</f>
        <v>1192</v>
      </c>
    </row>
    <row r="19" spans="1:14" ht="13.5" customHeight="1">
      <c r="A19" s="17"/>
      <c r="B19" s="4" t="s">
        <v>11</v>
      </c>
      <c r="C19" s="34">
        <f>'1月1日'!$E$4</f>
        <v>2188</v>
      </c>
      <c r="D19" s="34">
        <f>'2月1日'!$E$4</f>
        <v>2188</v>
      </c>
      <c r="E19" s="34">
        <f>'3月1日'!$E$4</f>
        <v>2188</v>
      </c>
      <c r="F19" s="34">
        <f>'4月1日'!$E$4</f>
        <v>2172</v>
      </c>
      <c r="G19" s="34">
        <f>'5月1日'!$E$4</f>
        <v>2172</v>
      </c>
      <c r="H19" s="34">
        <f>'6月1日'!$E$4</f>
        <v>2179</v>
      </c>
      <c r="I19" s="34">
        <f>'7月1日'!$E$4</f>
        <v>2170</v>
      </c>
      <c r="J19" s="34">
        <f>'8月1日'!$E$4</f>
        <v>2166</v>
      </c>
      <c r="K19" s="34">
        <f>'9月1日'!$E$4</f>
        <v>2171</v>
      </c>
      <c r="L19" s="34">
        <f>'10月1日'!$E$4</f>
        <v>2164</v>
      </c>
      <c r="M19" s="34">
        <f>'11月1日'!$E$4</f>
        <v>2165</v>
      </c>
      <c r="N19" s="35">
        <f>'12月1日'!$E$4</f>
        <v>2167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3529.032258064516</v>
      </c>
      <c r="D21" s="22">
        <f>'2月1日'!$G$4</f>
        <v>3529.032258064516</v>
      </c>
      <c r="E21" s="22">
        <f>'3月1日'!$G$4</f>
        <v>3529.032258064516</v>
      </c>
      <c r="F21" s="22">
        <f>'4月1日'!$G$4</f>
        <v>3503.225806451613</v>
      </c>
      <c r="G21" s="22">
        <f>'5月1日'!$G$4</f>
        <v>3503.225806451613</v>
      </c>
      <c r="H21" s="22">
        <f>'6月1日'!$G$4</f>
        <v>3514.516129032258</v>
      </c>
      <c r="I21" s="22">
        <f>'7月1日'!$G$4</f>
        <v>3500</v>
      </c>
      <c r="J21" s="22">
        <f>'8月1日'!$G$4</f>
        <v>3493.548387096774</v>
      </c>
      <c r="K21" s="22">
        <f>'9月1日'!$G$4</f>
        <v>3501.6129032258063</v>
      </c>
      <c r="L21" s="22">
        <f>'10月1日'!$G$4</f>
        <v>3490.3225806451615</v>
      </c>
      <c r="M21" s="22">
        <f>'11月1日'!$G$4</f>
        <v>3491.935483870968</v>
      </c>
      <c r="N21" s="23">
        <f>'12月1日'!$G$4</f>
        <v>3495.1612903225805</v>
      </c>
    </row>
    <row r="22" spans="1:14" ht="13.5" customHeight="1">
      <c r="A22" s="15" t="s">
        <v>0</v>
      </c>
      <c r="B22" s="16" t="s">
        <v>8</v>
      </c>
      <c r="C22" s="36">
        <f>'1月1日'!$B$5</f>
        <v>3700</v>
      </c>
      <c r="D22" s="36">
        <f>'2月1日'!$B$5</f>
        <v>3675</v>
      </c>
      <c r="E22" s="36">
        <f>'3月1日'!$B$5</f>
        <v>3675</v>
      </c>
      <c r="F22" s="36">
        <f>'4月1日'!$B$5</f>
        <v>3673</v>
      </c>
      <c r="G22" s="36">
        <f>'5月1日'!$B$5</f>
        <v>3683</v>
      </c>
      <c r="H22" s="36">
        <f>'6月1日'!$B$5</f>
        <v>3678</v>
      </c>
      <c r="I22" s="36">
        <f>'7月1日'!$B$5</f>
        <v>3674</v>
      </c>
      <c r="J22" s="36">
        <f>'8月1日'!$B$5</f>
        <v>3659</v>
      </c>
      <c r="K22" s="36">
        <f>'9月1日'!$B$5</f>
        <v>3656</v>
      </c>
      <c r="L22" s="36">
        <f>'10月1日'!$B$5</f>
        <v>3661</v>
      </c>
      <c r="M22" s="36">
        <f>'11月1日'!$B$5</f>
        <v>3660</v>
      </c>
      <c r="N22" s="37">
        <f>'12月1日'!$B$5</f>
        <v>3670</v>
      </c>
    </row>
    <row r="23" spans="1:14" ht="13.5" customHeight="1">
      <c r="A23" s="17"/>
      <c r="B23" s="4" t="s">
        <v>9</v>
      </c>
      <c r="C23" s="6">
        <f>'1月1日'!$C$5</f>
        <v>3190</v>
      </c>
      <c r="D23" s="6">
        <f>'2月1日'!$C$5</f>
        <v>3175</v>
      </c>
      <c r="E23" s="6">
        <f>'3月1日'!$C$5</f>
        <v>3169</v>
      </c>
      <c r="F23" s="6">
        <f>'4月1日'!$C$5</f>
        <v>3157</v>
      </c>
      <c r="G23" s="6">
        <f>'5月1日'!$C$5</f>
        <v>3171</v>
      </c>
      <c r="H23" s="6">
        <f>'6月1日'!$C$5</f>
        <v>3165</v>
      </c>
      <c r="I23" s="6">
        <f>'7月1日'!$C$5</f>
        <v>3161</v>
      </c>
      <c r="J23" s="6">
        <f>'8月1日'!$C$5</f>
        <v>3141</v>
      </c>
      <c r="K23" s="6">
        <f>'9月1日'!$C$5</f>
        <v>3132</v>
      </c>
      <c r="L23" s="6">
        <f>'10月1日'!$C$5</f>
        <v>3128</v>
      </c>
      <c r="M23" s="6">
        <f>'11月1日'!$C$5</f>
        <v>3131</v>
      </c>
      <c r="N23" s="18">
        <f>'12月1日'!$C$5</f>
        <v>3138</v>
      </c>
    </row>
    <row r="24" spans="1:14" ht="13.5" customHeight="1">
      <c r="A24" s="17"/>
      <c r="B24" s="4" t="s">
        <v>10</v>
      </c>
      <c r="C24" s="6">
        <f>'1月1日'!$D$5</f>
        <v>3910</v>
      </c>
      <c r="D24" s="6">
        <f>'2月1日'!$D$5</f>
        <v>3898</v>
      </c>
      <c r="E24" s="6">
        <f>'3月1日'!$D$5</f>
        <v>3895</v>
      </c>
      <c r="F24" s="6">
        <f>'4月1日'!$D$5</f>
        <v>3882</v>
      </c>
      <c r="G24" s="6">
        <f>'5月1日'!$D$5</f>
        <v>3875</v>
      </c>
      <c r="H24" s="6">
        <f>'6月1日'!$D$5</f>
        <v>3870</v>
      </c>
      <c r="I24" s="6">
        <f>'7月1日'!$D$5</f>
        <v>3860</v>
      </c>
      <c r="J24" s="6">
        <f>'8月1日'!$D$5</f>
        <v>3848</v>
      </c>
      <c r="K24" s="6">
        <f>'9月1日'!$D$5</f>
        <v>3851</v>
      </c>
      <c r="L24" s="6">
        <f>'10月1日'!$D$5</f>
        <v>3848</v>
      </c>
      <c r="M24" s="6">
        <f>'11月1日'!$D$5</f>
        <v>3858</v>
      </c>
      <c r="N24" s="18">
        <f>'12月1日'!$D$5</f>
        <v>3856</v>
      </c>
    </row>
    <row r="25" spans="1:14" ht="13.5" customHeight="1">
      <c r="A25" s="17"/>
      <c r="B25" s="4" t="s">
        <v>11</v>
      </c>
      <c r="C25" s="34">
        <f>'1月1日'!$E$5</f>
        <v>7100</v>
      </c>
      <c r="D25" s="34">
        <f>'2月1日'!$E$5</f>
        <v>7073</v>
      </c>
      <c r="E25" s="34">
        <f>'3月1日'!$E$5</f>
        <v>7064</v>
      </c>
      <c r="F25" s="34">
        <f>'4月1日'!$E$5</f>
        <v>7039</v>
      </c>
      <c r="G25" s="34">
        <f>'5月1日'!$E$5</f>
        <v>7046</v>
      </c>
      <c r="H25" s="34">
        <f>'6月1日'!$E$5</f>
        <v>7035</v>
      </c>
      <c r="I25" s="34">
        <f>'7月1日'!$E$5</f>
        <v>7021</v>
      </c>
      <c r="J25" s="34">
        <f>'8月1日'!$E$5</f>
        <v>6989</v>
      </c>
      <c r="K25" s="34">
        <f>'9月1日'!$E$5</f>
        <v>6983</v>
      </c>
      <c r="L25" s="34">
        <f>'10月1日'!$E$5</f>
        <v>6976</v>
      </c>
      <c r="M25" s="34">
        <f>'11月1日'!$E$5</f>
        <v>6989</v>
      </c>
      <c r="N25" s="35">
        <f>'12月1日'!$E$5</f>
        <v>6994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7553.191489361702</v>
      </c>
      <c r="D27" s="22">
        <f>'2月1日'!$G$5</f>
        <v>7524.468085106383</v>
      </c>
      <c r="E27" s="22">
        <f>'3月1日'!$G$5</f>
        <v>7514.893617021277</v>
      </c>
      <c r="F27" s="22">
        <f>'4月1日'!$G$5</f>
        <v>7488.297872340426</v>
      </c>
      <c r="G27" s="22">
        <f>'5月1日'!$G$5</f>
        <v>7495.744680851064</v>
      </c>
      <c r="H27" s="22">
        <f>'6月1日'!$G$5</f>
        <v>7484.04255319149</v>
      </c>
      <c r="I27" s="22">
        <f>'7月1日'!$G$5</f>
        <v>7469.148936170213</v>
      </c>
      <c r="J27" s="22">
        <f>'8月1日'!$G$5</f>
        <v>7435.106382978724</v>
      </c>
      <c r="K27" s="22">
        <f>'9月1日'!$G$5</f>
        <v>7428.72340425532</v>
      </c>
      <c r="L27" s="22">
        <f>'10月1日'!$G$5</f>
        <v>7421.276595744681</v>
      </c>
      <c r="M27" s="22">
        <f>'11月1日'!$G$5</f>
        <v>7435.106382978724</v>
      </c>
      <c r="N27" s="23">
        <f>'12月1日'!$G$5</f>
        <v>7440.425531914894</v>
      </c>
    </row>
    <row r="28" spans="1:14" ht="13.5" customHeight="1">
      <c r="A28" s="15" t="s">
        <v>15</v>
      </c>
      <c r="B28" s="16" t="s">
        <v>8</v>
      </c>
      <c r="C28" s="36">
        <f>'1月1日'!$B$6</f>
        <v>5038</v>
      </c>
      <c r="D28" s="36">
        <f>'2月1日'!$B$6</f>
        <v>5049</v>
      </c>
      <c r="E28" s="36">
        <f>'3月1日'!$B$6</f>
        <v>5055</v>
      </c>
      <c r="F28" s="36">
        <f>'4月1日'!$B$6</f>
        <v>5030</v>
      </c>
      <c r="G28" s="36">
        <f>'5月1日'!$B$6</f>
        <v>5065</v>
      </c>
      <c r="H28" s="36">
        <f>'6月1日'!$B$6</f>
        <v>5067</v>
      </c>
      <c r="I28" s="36">
        <f>'7月1日'!$B$6</f>
        <v>5069</v>
      </c>
      <c r="J28" s="36">
        <f>'8月1日'!$B$6</f>
        <v>5069</v>
      </c>
      <c r="K28" s="36">
        <f>'9月1日'!$B$6</f>
        <v>5066</v>
      </c>
      <c r="L28" s="36">
        <f>'10月1日'!$B$6</f>
        <v>5071</v>
      </c>
      <c r="M28" s="36">
        <f>'11月1日'!$B$6</f>
        <v>5087</v>
      </c>
      <c r="N28" s="37">
        <f>'12月1日'!$B$6</f>
        <v>5076</v>
      </c>
    </row>
    <row r="29" spans="1:14" ht="13.5" customHeight="1">
      <c r="A29" s="17"/>
      <c r="B29" s="4" t="s">
        <v>9</v>
      </c>
      <c r="C29" s="6">
        <f>'1月1日'!$C$6</f>
        <v>4990</v>
      </c>
      <c r="D29" s="6">
        <f>'2月1日'!$C$6</f>
        <v>4994</v>
      </c>
      <c r="E29" s="6">
        <f>'3月1日'!$C$6</f>
        <v>5009</v>
      </c>
      <c r="F29" s="6">
        <f>'4月1日'!$C$6</f>
        <v>4982</v>
      </c>
      <c r="G29" s="6">
        <f>'5月1日'!$C$6</f>
        <v>4985</v>
      </c>
      <c r="H29" s="6">
        <f>'6月1日'!$C$6</f>
        <v>4993</v>
      </c>
      <c r="I29" s="6">
        <f>'7月1日'!$C$6</f>
        <v>4994</v>
      </c>
      <c r="J29" s="6">
        <f>'8月1日'!$C$6</f>
        <v>4986</v>
      </c>
      <c r="K29" s="6">
        <f>'9月1日'!$C$6</f>
        <v>4994</v>
      </c>
      <c r="L29" s="6">
        <f>'10月1日'!$C$6</f>
        <v>4988</v>
      </c>
      <c r="M29" s="6">
        <f>'11月1日'!$C$6</f>
        <v>5015</v>
      </c>
      <c r="N29" s="18">
        <f>'12月1日'!$C$6</f>
        <v>5012</v>
      </c>
    </row>
    <row r="30" spans="1:14" ht="13.5" customHeight="1">
      <c r="A30" s="17"/>
      <c r="B30" s="4" t="s">
        <v>10</v>
      </c>
      <c r="C30" s="6">
        <f>'1月1日'!$D$6</f>
        <v>5512</v>
      </c>
      <c r="D30" s="6">
        <f>'2月1日'!$D$6</f>
        <v>5507</v>
      </c>
      <c r="E30" s="6">
        <f>'3月1日'!$D$6</f>
        <v>5504</v>
      </c>
      <c r="F30" s="6">
        <f>'4月1日'!$D$6</f>
        <v>5469</v>
      </c>
      <c r="G30" s="6">
        <f>'5月1日'!$D$6</f>
        <v>5498</v>
      </c>
      <c r="H30" s="6">
        <f>'6月1日'!$D$6</f>
        <v>5510</v>
      </c>
      <c r="I30" s="6">
        <f>'7月1日'!$D$6</f>
        <v>5517</v>
      </c>
      <c r="J30" s="6">
        <f>'8月1日'!$D$6</f>
        <v>5514</v>
      </c>
      <c r="K30" s="6">
        <f>'9月1日'!$D$6</f>
        <v>5510</v>
      </c>
      <c r="L30" s="6">
        <f>'10月1日'!$D$6</f>
        <v>5518</v>
      </c>
      <c r="M30" s="6">
        <f>'11月1日'!$D$6</f>
        <v>5534</v>
      </c>
      <c r="N30" s="18">
        <f>'12月1日'!$D$6</f>
        <v>5534</v>
      </c>
    </row>
    <row r="31" spans="1:14" ht="13.5" customHeight="1">
      <c r="A31" s="17"/>
      <c r="B31" s="4" t="s">
        <v>11</v>
      </c>
      <c r="C31" s="34">
        <f>'1月1日'!$E$6</f>
        <v>10502</v>
      </c>
      <c r="D31" s="34">
        <f>'2月1日'!$E$6</f>
        <v>10501</v>
      </c>
      <c r="E31" s="34">
        <f>'3月1日'!$E$6</f>
        <v>10513</v>
      </c>
      <c r="F31" s="34">
        <f>'4月1日'!$E$6</f>
        <v>10451</v>
      </c>
      <c r="G31" s="34">
        <f>'5月1日'!$E$6</f>
        <v>10483</v>
      </c>
      <c r="H31" s="34">
        <f>'6月1日'!$E$6</f>
        <v>10503</v>
      </c>
      <c r="I31" s="34">
        <f>'7月1日'!$E$6</f>
        <v>10511</v>
      </c>
      <c r="J31" s="34">
        <f>'8月1日'!$E$6</f>
        <v>10500</v>
      </c>
      <c r="K31" s="34">
        <f>'9月1日'!$E$6</f>
        <v>10504</v>
      </c>
      <c r="L31" s="34">
        <f>'10月1日'!$E$6</f>
        <v>10506</v>
      </c>
      <c r="M31" s="34">
        <f>'11月1日'!$E$6</f>
        <v>10549</v>
      </c>
      <c r="N31" s="35">
        <f>'12月1日'!$E$6</f>
        <v>10546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5073.429951690821</v>
      </c>
      <c r="D33" s="22">
        <f>'2月1日'!$G$6</f>
        <v>5072.946859903382</v>
      </c>
      <c r="E33" s="22">
        <f>'3月1日'!$G$6</f>
        <v>5078.743961352658</v>
      </c>
      <c r="F33" s="22">
        <f>'4月1日'!$G$6</f>
        <v>5048.792270531401</v>
      </c>
      <c r="G33" s="22">
        <f>'5月1日'!$G$6</f>
        <v>5064.251207729469</v>
      </c>
      <c r="H33" s="22">
        <f>'6月1日'!$G$6</f>
        <v>5073.913043478261</v>
      </c>
      <c r="I33" s="22">
        <f>'7月1日'!$G$6</f>
        <v>5077.777777777778</v>
      </c>
      <c r="J33" s="22">
        <f>'8月1日'!$G$6</f>
        <v>5072.463768115942</v>
      </c>
      <c r="K33" s="22">
        <f>'9月1日'!$G$6</f>
        <v>5074.396135265701</v>
      </c>
      <c r="L33" s="22">
        <f>'10月1日'!$G$6</f>
        <v>5075.36231884058</v>
      </c>
      <c r="M33" s="22">
        <f>'11月1日'!$G$6</f>
        <v>5096.135265700484</v>
      </c>
      <c r="N33" s="23">
        <f>'12月1日'!$G$6</f>
        <v>5094.685990338165</v>
      </c>
    </row>
    <row r="34" spans="1:14" ht="13.5" customHeight="1">
      <c r="A34" s="15" t="s">
        <v>20</v>
      </c>
      <c r="B34" s="16" t="s">
        <v>8</v>
      </c>
      <c r="C34" s="36">
        <f>'1月1日'!$B$7</f>
        <v>7127</v>
      </c>
      <c r="D34" s="36">
        <f>'2月1日'!$B$7</f>
        <v>7113</v>
      </c>
      <c r="E34" s="36">
        <f>'3月1日'!$B$7</f>
        <v>7116</v>
      </c>
      <c r="F34" s="36">
        <f>'4月1日'!$B$7</f>
        <v>7050</v>
      </c>
      <c r="G34" s="36">
        <f>'5月1日'!$B$7</f>
        <v>7081</v>
      </c>
      <c r="H34" s="36">
        <f>'6月1日'!$B$7</f>
        <v>7085</v>
      </c>
      <c r="I34" s="36">
        <f>'7月1日'!$B$7</f>
        <v>7076</v>
      </c>
      <c r="J34" s="36">
        <f>'8月1日'!$B$7</f>
        <v>7077</v>
      </c>
      <c r="K34" s="36">
        <f>'9月1日'!$B$7</f>
        <v>7072</v>
      </c>
      <c r="L34" s="36">
        <f>'10月1日'!$B$7</f>
        <v>7093</v>
      </c>
      <c r="M34" s="36">
        <f>'11月1日'!$B$7</f>
        <v>7110</v>
      </c>
      <c r="N34" s="37">
        <f>'12月1日'!$B$7</f>
        <v>7102</v>
      </c>
    </row>
    <row r="35" spans="1:14" ht="13.5" customHeight="1">
      <c r="A35" s="17"/>
      <c r="B35" s="4" t="s">
        <v>9</v>
      </c>
      <c r="C35" s="6">
        <f>'1月1日'!$C$7</f>
        <v>7324</v>
      </c>
      <c r="D35" s="6">
        <f>'2月1日'!$C$7</f>
        <v>7313</v>
      </c>
      <c r="E35" s="6">
        <f>'3月1日'!$C$7</f>
        <v>7319</v>
      </c>
      <c r="F35" s="6">
        <f>'4月1日'!$C$7</f>
        <v>7253</v>
      </c>
      <c r="G35" s="6">
        <f>'5月1日'!$C$7</f>
        <v>7271</v>
      </c>
      <c r="H35" s="6">
        <f>'6月1日'!$C$7</f>
        <v>7267</v>
      </c>
      <c r="I35" s="6">
        <f>'7月1日'!$C$7</f>
        <v>7248</v>
      </c>
      <c r="J35" s="6">
        <f>'8月1日'!$C$7</f>
        <v>7240</v>
      </c>
      <c r="K35" s="6">
        <f>'9月1日'!$C$7</f>
        <v>7250</v>
      </c>
      <c r="L35" s="6">
        <f>'10月1日'!$C$7</f>
        <v>7262</v>
      </c>
      <c r="M35" s="6">
        <f>'11月1日'!$C$7</f>
        <v>7268</v>
      </c>
      <c r="N35" s="18">
        <f>'12月1日'!$C$7</f>
        <v>7256</v>
      </c>
    </row>
    <row r="36" spans="1:14" ht="13.5" customHeight="1">
      <c r="A36" s="17"/>
      <c r="B36" s="4" t="s">
        <v>10</v>
      </c>
      <c r="C36" s="6">
        <f>'1月1日'!$D$7</f>
        <v>7971</v>
      </c>
      <c r="D36" s="6">
        <f>'2月1日'!$D$7</f>
        <v>7971</v>
      </c>
      <c r="E36" s="6">
        <f>'3月1日'!$D$7</f>
        <v>7973</v>
      </c>
      <c r="F36" s="6">
        <f>'4月1日'!$D$7</f>
        <v>7931</v>
      </c>
      <c r="G36" s="6">
        <f>'5月1日'!$D$7</f>
        <v>7928</v>
      </c>
      <c r="H36" s="6">
        <f>'6月1日'!$D$7</f>
        <v>7932</v>
      </c>
      <c r="I36" s="6">
        <f>'7月1日'!$D$7</f>
        <v>7932</v>
      </c>
      <c r="J36" s="6">
        <f>'8月1日'!$D$7</f>
        <v>7927</v>
      </c>
      <c r="K36" s="6">
        <f>'9月1日'!$D$7</f>
        <v>7908</v>
      </c>
      <c r="L36" s="6">
        <f>'10月1日'!$D$7</f>
        <v>7927</v>
      </c>
      <c r="M36" s="6">
        <f>'11月1日'!$D$7</f>
        <v>7936</v>
      </c>
      <c r="N36" s="18">
        <f>'12月1日'!$D$7</f>
        <v>7932</v>
      </c>
    </row>
    <row r="37" spans="1:14" ht="13.5" customHeight="1">
      <c r="A37" s="17"/>
      <c r="B37" s="4" t="s">
        <v>11</v>
      </c>
      <c r="C37" s="34">
        <f>'1月1日'!$E$7</f>
        <v>15295</v>
      </c>
      <c r="D37" s="34">
        <f>'2月1日'!$E$7</f>
        <v>15284</v>
      </c>
      <c r="E37" s="34">
        <f>'3月1日'!$E$7</f>
        <v>15292</v>
      </c>
      <c r="F37" s="34">
        <f>'4月1日'!$E$7</f>
        <v>15184</v>
      </c>
      <c r="G37" s="34">
        <f>'5月1日'!$E$7</f>
        <v>15199</v>
      </c>
      <c r="H37" s="34">
        <f>'6月1日'!$E$7</f>
        <v>15199</v>
      </c>
      <c r="I37" s="34">
        <f>'7月1日'!$E$7</f>
        <v>15180</v>
      </c>
      <c r="J37" s="34">
        <f>'8月1日'!$E$7</f>
        <v>15167</v>
      </c>
      <c r="K37" s="34">
        <f>'9月1日'!$E$7</f>
        <v>15158</v>
      </c>
      <c r="L37" s="34">
        <f>'10月1日'!$E$7</f>
        <v>15189</v>
      </c>
      <c r="M37" s="34">
        <f>'11月1日'!$E$7</f>
        <v>15204</v>
      </c>
      <c r="N37" s="35">
        <f>'12月1日'!$E$7</f>
        <v>15188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5098.333333333333</v>
      </c>
      <c r="D39" s="22">
        <f>'2月1日'!$G$7</f>
        <v>5094.666666666667</v>
      </c>
      <c r="E39" s="22">
        <f>'3月1日'!$G$7</f>
        <v>5097.333333333333</v>
      </c>
      <c r="F39" s="22">
        <f>'4月1日'!$G$7</f>
        <v>5061.333333333333</v>
      </c>
      <c r="G39" s="22">
        <f>'5月1日'!$G$7</f>
        <v>5066.333333333333</v>
      </c>
      <c r="H39" s="22">
        <f>'6月1日'!$G$7</f>
        <v>5066.333333333333</v>
      </c>
      <c r="I39" s="22">
        <f>'7月1日'!$G$7</f>
        <v>5060</v>
      </c>
      <c r="J39" s="22">
        <f>'8月1日'!$G$7</f>
        <v>5055.666666666667</v>
      </c>
      <c r="K39" s="22">
        <f>'9月1日'!$G$7</f>
        <v>5052.666666666667</v>
      </c>
      <c r="L39" s="22">
        <f>'10月1日'!$G$7</f>
        <v>5063</v>
      </c>
      <c r="M39" s="22">
        <f>'11月1日'!$G$7</f>
        <v>5068</v>
      </c>
      <c r="N39" s="23">
        <f>'12月1日'!$G$7</f>
        <v>5062.666666666667</v>
      </c>
    </row>
    <row r="40" spans="1:14" ht="13.5" customHeight="1">
      <c r="A40" s="15" t="s">
        <v>19</v>
      </c>
      <c r="B40" s="16" t="s">
        <v>8</v>
      </c>
      <c r="C40" s="36">
        <f>'1月1日'!$B$8</f>
        <v>6976</v>
      </c>
      <c r="D40" s="36">
        <f>'2月1日'!$B$8</f>
        <v>6969</v>
      </c>
      <c r="E40" s="36">
        <f>'3月1日'!$B$8</f>
        <v>6973</v>
      </c>
      <c r="F40" s="36">
        <f>'4月1日'!$B$8</f>
        <v>6902</v>
      </c>
      <c r="G40" s="36">
        <f>'5月1日'!$B$8</f>
        <v>6965</v>
      </c>
      <c r="H40" s="36">
        <f>'6月1日'!$B$8</f>
        <v>6963</v>
      </c>
      <c r="I40" s="36">
        <f>'7月1日'!$B$8</f>
        <v>6956</v>
      </c>
      <c r="J40" s="36">
        <f>'8月1日'!$B$8</f>
        <v>6963</v>
      </c>
      <c r="K40" s="36">
        <f>'9月1日'!$B$8</f>
        <v>6960</v>
      </c>
      <c r="L40" s="36">
        <f>'10月1日'!$B$8</f>
        <v>6983</v>
      </c>
      <c r="M40" s="36">
        <f>'11月1日'!$B$8</f>
        <v>6985</v>
      </c>
      <c r="N40" s="37">
        <f>'12月1日'!$B$8</f>
        <v>6996</v>
      </c>
    </row>
    <row r="41" spans="1:14" ht="13.5" customHeight="1">
      <c r="A41" s="17"/>
      <c r="B41" s="4" t="s">
        <v>9</v>
      </c>
      <c r="C41" s="6">
        <f>'1月1日'!$C$8</f>
        <v>7158</v>
      </c>
      <c r="D41" s="6">
        <f>'2月1日'!$C$8</f>
        <v>7141</v>
      </c>
      <c r="E41" s="6">
        <f>'3月1日'!$C$8</f>
        <v>7151</v>
      </c>
      <c r="F41" s="6">
        <f>'4月1日'!$C$8</f>
        <v>7043</v>
      </c>
      <c r="G41" s="6">
        <f>'5月1日'!$C$8</f>
        <v>7100</v>
      </c>
      <c r="H41" s="6">
        <f>'6月1日'!$C$8</f>
        <v>7099</v>
      </c>
      <c r="I41" s="6">
        <f>'7月1日'!$C$8</f>
        <v>7095</v>
      </c>
      <c r="J41" s="6">
        <f>'8月1日'!$C$8</f>
        <v>7097</v>
      </c>
      <c r="K41" s="6">
        <f>'9月1日'!$C$8</f>
        <v>7079</v>
      </c>
      <c r="L41" s="6">
        <f>'10月1日'!$C$8</f>
        <v>7104</v>
      </c>
      <c r="M41" s="6">
        <f>'11月1日'!$C$8</f>
        <v>7100</v>
      </c>
      <c r="N41" s="18">
        <f>'12月1日'!$C$8</f>
        <v>7103</v>
      </c>
    </row>
    <row r="42" spans="1:14" ht="13.5" customHeight="1">
      <c r="A42" s="17"/>
      <c r="B42" s="4" t="s">
        <v>10</v>
      </c>
      <c r="C42" s="6">
        <f>'1月1日'!$D$8</f>
        <v>7831</v>
      </c>
      <c r="D42" s="6">
        <f>'2月1日'!$D$8</f>
        <v>7800</v>
      </c>
      <c r="E42" s="6">
        <f>'3月1日'!$D$8</f>
        <v>7795</v>
      </c>
      <c r="F42" s="6">
        <f>'4月1日'!$D$8</f>
        <v>7748</v>
      </c>
      <c r="G42" s="6">
        <f>'5月1日'!$D$8</f>
        <v>7780</v>
      </c>
      <c r="H42" s="6">
        <f>'6月1日'!$D$8</f>
        <v>7766</v>
      </c>
      <c r="I42" s="6">
        <f>'7月1日'!$D$8</f>
        <v>7753</v>
      </c>
      <c r="J42" s="6">
        <f>'8月1日'!$D$8</f>
        <v>7752</v>
      </c>
      <c r="K42" s="6">
        <f>'9月1日'!$D$8</f>
        <v>7746</v>
      </c>
      <c r="L42" s="6">
        <f>'10月1日'!$D$8</f>
        <v>7760</v>
      </c>
      <c r="M42" s="6">
        <f>'11月1日'!$D$8</f>
        <v>7754</v>
      </c>
      <c r="N42" s="18">
        <f>'12月1日'!$D$8</f>
        <v>7758</v>
      </c>
    </row>
    <row r="43" spans="1:14" ht="13.5" customHeight="1">
      <c r="A43" s="17"/>
      <c r="B43" s="4" t="s">
        <v>11</v>
      </c>
      <c r="C43" s="34">
        <f>'1月1日'!$E$8</f>
        <v>14989</v>
      </c>
      <c r="D43" s="34">
        <f>'2月1日'!$E$8</f>
        <v>14941</v>
      </c>
      <c r="E43" s="34">
        <f>'3月1日'!$E$8</f>
        <v>14946</v>
      </c>
      <c r="F43" s="34">
        <f>'4月1日'!$E$8</f>
        <v>14791</v>
      </c>
      <c r="G43" s="34">
        <f>'5月1日'!$E$8</f>
        <v>14880</v>
      </c>
      <c r="H43" s="34">
        <f>'6月1日'!$E$8</f>
        <v>14865</v>
      </c>
      <c r="I43" s="34">
        <f>'7月1日'!$E$8</f>
        <v>14848</v>
      </c>
      <c r="J43" s="34">
        <f>'8月1日'!$E$8</f>
        <v>14849</v>
      </c>
      <c r="K43" s="34">
        <f>'9月1日'!$E$8</f>
        <v>14825</v>
      </c>
      <c r="L43" s="34">
        <f>'10月1日'!$E$8</f>
        <v>14864</v>
      </c>
      <c r="M43" s="34">
        <f>'11月1日'!$E$8</f>
        <v>14854</v>
      </c>
      <c r="N43" s="35">
        <f>'12月1日'!$E$8</f>
        <v>14861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4129.201101928375</v>
      </c>
      <c r="D45" s="22">
        <f>'2月1日'!$G$8</f>
        <v>4115.977961432507</v>
      </c>
      <c r="E45" s="22">
        <f>'3月1日'!$G$8</f>
        <v>4117.355371900827</v>
      </c>
      <c r="F45" s="22">
        <f>'4月1日'!$G$8</f>
        <v>4074.65564738292</v>
      </c>
      <c r="G45" s="22">
        <f>'5月1日'!$G$8</f>
        <v>4099.173553719008</v>
      </c>
      <c r="H45" s="22">
        <f>'6月1日'!$G$8</f>
        <v>4095.04132231405</v>
      </c>
      <c r="I45" s="22">
        <f>'7月1日'!$G$8</f>
        <v>4090.3581267217633</v>
      </c>
      <c r="J45" s="22">
        <f>'8月1日'!$G$8</f>
        <v>4090.633608815427</v>
      </c>
      <c r="K45" s="22">
        <f>'9月1日'!$G$8</f>
        <v>4084.0220385674934</v>
      </c>
      <c r="L45" s="22">
        <f>'10月1日'!$G$8</f>
        <v>4094.7658402203856</v>
      </c>
      <c r="M45" s="22">
        <f>'11月1日'!$G$8</f>
        <v>4092.0110192837465</v>
      </c>
      <c r="N45" s="23">
        <f>'12月1日'!$G$8</f>
        <v>4093.939393939394</v>
      </c>
    </row>
    <row r="46" spans="1:14" ht="13.5" customHeight="1">
      <c r="A46" s="15" t="s">
        <v>16</v>
      </c>
      <c r="B46" s="16" t="s">
        <v>8</v>
      </c>
      <c r="C46" s="36">
        <f>'1月1日'!$B$9</f>
        <v>5850</v>
      </c>
      <c r="D46" s="36">
        <f>'2月1日'!$B$9</f>
        <v>5856</v>
      </c>
      <c r="E46" s="36">
        <f>'3月1日'!$B$9</f>
        <v>5861</v>
      </c>
      <c r="F46" s="36">
        <f>'4月1日'!$B$9</f>
        <v>5841</v>
      </c>
      <c r="G46" s="36">
        <f>'5月1日'!$B$9</f>
        <v>5857</v>
      </c>
      <c r="H46" s="36">
        <f>'6月1日'!$B$9</f>
        <v>5858</v>
      </c>
      <c r="I46" s="36">
        <f>'7月1日'!$B$9</f>
        <v>5841</v>
      </c>
      <c r="J46" s="36">
        <f>'8月1日'!$B$9</f>
        <v>5826</v>
      </c>
      <c r="K46" s="36">
        <f>'9月1日'!$B$9</f>
        <v>5841</v>
      </c>
      <c r="L46" s="36">
        <f>'10月1日'!$B$9</f>
        <v>5825</v>
      </c>
      <c r="M46" s="36">
        <f>'11月1日'!$B$9</f>
        <v>5822</v>
      </c>
      <c r="N46" s="37">
        <f>'12月1日'!$B$9</f>
        <v>5812</v>
      </c>
    </row>
    <row r="47" spans="1:14" ht="13.5" customHeight="1">
      <c r="A47" s="17"/>
      <c r="B47" s="4" t="s">
        <v>9</v>
      </c>
      <c r="C47" s="6">
        <f>'1月1日'!$C$9</f>
        <v>5641</v>
      </c>
      <c r="D47" s="6">
        <f>'2月1日'!$C$9</f>
        <v>5644</v>
      </c>
      <c r="E47" s="6">
        <f>'3月1日'!$C$9</f>
        <v>5660</v>
      </c>
      <c r="F47" s="6">
        <f>'4月1日'!$C$9</f>
        <v>5640</v>
      </c>
      <c r="G47" s="6">
        <f>'5月1日'!$C$9</f>
        <v>5654</v>
      </c>
      <c r="H47" s="6">
        <f>'6月1日'!$C$9</f>
        <v>5661</v>
      </c>
      <c r="I47" s="6">
        <f>'7月1日'!$C$9</f>
        <v>5645</v>
      </c>
      <c r="J47" s="6">
        <f>'8月1日'!$C$9</f>
        <v>5633</v>
      </c>
      <c r="K47" s="6">
        <f>'9月1日'!$C$9</f>
        <v>5638</v>
      </c>
      <c r="L47" s="6">
        <f>'10月1日'!$C$9</f>
        <v>5623</v>
      </c>
      <c r="M47" s="6">
        <f>'11月1日'!$C$9</f>
        <v>5620</v>
      </c>
      <c r="N47" s="18">
        <f>'12月1日'!$C$9</f>
        <v>5599</v>
      </c>
    </row>
    <row r="48" spans="1:14" ht="13.5" customHeight="1">
      <c r="A48" s="17"/>
      <c r="B48" s="4" t="s">
        <v>10</v>
      </c>
      <c r="C48" s="6">
        <f>'1月1日'!$D$9</f>
        <v>6583</v>
      </c>
      <c r="D48" s="6">
        <f>'2月1日'!$D$9</f>
        <v>6587</v>
      </c>
      <c r="E48" s="6">
        <f>'3月1日'!$D$9</f>
        <v>6583</v>
      </c>
      <c r="F48" s="6">
        <f>'4月1日'!$D$9</f>
        <v>6547</v>
      </c>
      <c r="G48" s="6">
        <f>'5月1日'!$D$9</f>
        <v>6544</v>
      </c>
      <c r="H48" s="6">
        <f>'6月1日'!$D$9</f>
        <v>6548</v>
      </c>
      <c r="I48" s="6">
        <f>'7月1日'!$D$9</f>
        <v>6538</v>
      </c>
      <c r="J48" s="6">
        <f>'8月1日'!$D$9</f>
        <v>6531</v>
      </c>
      <c r="K48" s="6">
        <f>'9月1日'!$D$9</f>
        <v>6537</v>
      </c>
      <c r="L48" s="6">
        <f>'10月1日'!$D$9</f>
        <v>6523</v>
      </c>
      <c r="M48" s="6">
        <f>'11月1日'!$D$9</f>
        <v>6516</v>
      </c>
      <c r="N48" s="18">
        <f>'12月1日'!$D$9</f>
        <v>6500</v>
      </c>
    </row>
    <row r="49" spans="1:14" ht="13.5" customHeight="1">
      <c r="A49" s="17"/>
      <c r="B49" s="4" t="s">
        <v>11</v>
      </c>
      <c r="C49" s="34">
        <f>'1月1日'!$E$9</f>
        <v>12224</v>
      </c>
      <c r="D49" s="34">
        <f>'2月1日'!$E$9</f>
        <v>12231</v>
      </c>
      <c r="E49" s="34">
        <f>'3月1日'!$E$9</f>
        <v>12243</v>
      </c>
      <c r="F49" s="34">
        <f>'4月1日'!$E$9</f>
        <v>12187</v>
      </c>
      <c r="G49" s="34">
        <f>'5月1日'!$E$9</f>
        <v>12198</v>
      </c>
      <c r="H49" s="34">
        <f>'6月1日'!$E$9</f>
        <v>12209</v>
      </c>
      <c r="I49" s="34">
        <f>'7月1日'!$E$9</f>
        <v>12183</v>
      </c>
      <c r="J49" s="34">
        <f>'8月1日'!$E$9</f>
        <v>12164</v>
      </c>
      <c r="K49" s="34">
        <f>'9月1日'!$E$9</f>
        <v>12175</v>
      </c>
      <c r="L49" s="34">
        <f>'10月1日'!$E$9</f>
        <v>12146</v>
      </c>
      <c r="M49" s="34">
        <f>'11月1日'!$E$9</f>
        <v>12136</v>
      </c>
      <c r="N49" s="35">
        <f>'12月1日'!$E$9</f>
        <v>12099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4989.3877551020405</v>
      </c>
      <c r="D51" s="22">
        <f>'2月1日'!$G$9</f>
        <v>4992.244897959184</v>
      </c>
      <c r="E51" s="22">
        <f>'3月1日'!$G$9</f>
        <v>4997.142857142857</v>
      </c>
      <c r="F51" s="22">
        <f>'4月1日'!$G$9</f>
        <v>4974.285714285714</v>
      </c>
      <c r="G51" s="22">
        <f>'5月1日'!$G$9</f>
        <v>4978.775510204081</v>
      </c>
      <c r="H51" s="22">
        <f>'6月1日'!$G$9</f>
        <v>4983.265306122448</v>
      </c>
      <c r="I51" s="22">
        <f>'7月1日'!$G$9</f>
        <v>4972.65306122449</v>
      </c>
      <c r="J51" s="22">
        <f>'8月1日'!$G$9</f>
        <v>4964.897959183673</v>
      </c>
      <c r="K51" s="22">
        <f>'9月1日'!$G$9</f>
        <v>4969.3877551020405</v>
      </c>
      <c r="L51" s="22">
        <f>'10月1日'!$G$9</f>
        <v>4957.551020408163</v>
      </c>
      <c r="M51" s="22">
        <f>'11月1日'!$G$9</f>
        <v>4953.469387755102</v>
      </c>
      <c r="N51" s="23">
        <f>'12月1日'!$G$9</f>
        <v>4938.367346938775</v>
      </c>
    </row>
    <row r="52" spans="1:14" ht="13.5" customHeight="1">
      <c r="A52" s="15" t="s">
        <v>21</v>
      </c>
      <c r="B52" s="16" t="s">
        <v>8</v>
      </c>
      <c r="C52" s="36">
        <f>'1月1日'!$B$10</f>
        <v>7491</v>
      </c>
      <c r="D52" s="36">
        <f>'2月1日'!$B$10</f>
        <v>7499</v>
      </c>
      <c r="E52" s="36">
        <f>'3月1日'!$B$10</f>
        <v>7496</v>
      </c>
      <c r="F52" s="36">
        <f>'4月1日'!$B$10</f>
        <v>7500</v>
      </c>
      <c r="G52" s="36">
        <f>'5月1日'!$B$10</f>
        <v>7531</v>
      </c>
      <c r="H52" s="36">
        <f>'6月1日'!$B$10</f>
        <v>7547</v>
      </c>
      <c r="I52" s="36">
        <f>'7月1日'!$B$10</f>
        <v>7554</v>
      </c>
      <c r="J52" s="36">
        <f>'8月1日'!$B$10</f>
        <v>7551</v>
      </c>
      <c r="K52" s="36">
        <f>'9月1日'!$B$10</f>
        <v>7564</v>
      </c>
      <c r="L52" s="36">
        <f>'10月1日'!$B$10</f>
        <v>7556</v>
      </c>
      <c r="M52" s="36">
        <f>'11月1日'!$B$10</f>
        <v>7560</v>
      </c>
      <c r="N52" s="37">
        <f>'12月1日'!$B$10</f>
        <v>7547</v>
      </c>
    </row>
    <row r="53" spans="1:14" ht="13.5" customHeight="1">
      <c r="A53" s="17"/>
      <c r="B53" s="4" t="s">
        <v>9</v>
      </c>
      <c r="C53" s="6">
        <f>'1月1日'!$C$10</f>
        <v>8326</v>
      </c>
      <c r="D53" s="6">
        <f>'2月1日'!$C$10</f>
        <v>8330</v>
      </c>
      <c r="E53" s="6">
        <f>'3月1日'!$C$10</f>
        <v>8329</v>
      </c>
      <c r="F53" s="6">
        <f>'4月1日'!$C$10</f>
        <v>8305</v>
      </c>
      <c r="G53" s="6">
        <f>'5月1日'!$C$10</f>
        <v>8323</v>
      </c>
      <c r="H53" s="6">
        <f>'6月1日'!$C$10</f>
        <v>8327</v>
      </c>
      <c r="I53" s="6">
        <f>'7月1日'!$C$10</f>
        <v>8321</v>
      </c>
      <c r="J53" s="6">
        <f>'8月1日'!$C$10</f>
        <v>8317</v>
      </c>
      <c r="K53" s="6">
        <f>'9月1日'!$C$10</f>
        <v>8312</v>
      </c>
      <c r="L53" s="6">
        <f>'10月1日'!$C$10</f>
        <v>8293</v>
      </c>
      <c r="M53" s="6">
        <f>'11月1日'!$C$10</f>
        <v>8306</v>
      </c>
      <c r="N53" s="18">
        <f>'12月1日'!$C$10</f>
        <v>8299</v>
      </c>
    </row>
    <row r="54" spans="1:14" ht="13.5" customHeight="1">
      <c r="A54" s="17"/>
      <c r="B54" s="4" t="s">
        <v>10</v>
      </c>
      <c r="C54" s="6">
        <f>'1月1日'!$D$10</f>
        <v>9362</v>
      </c>
      <c r="D54" s="6">
        <f>'2月1日'!$D$10</f>
        <v>9363</v>
      </c>
      <c r="E54" s="6">
        <f>'3月1日'!$D$10</f>
        <v>9363</v>
      </c>
      <c r="F54" s="6">
        <f>'4月1日'!$D$10</f>
        <v>9351</v>
      </c>
      <c r="G54" s="6">
        <f>'5月1日'!$D$10</f>
        <v>9363</v>
      </c>
      <c r="H54" s="6">
        <f>'6月1日'!$D$10</f>
        <v>9363</v>
      </c>
      <c r="I54" s="6">
        <f>'7月1日'!$D$10</f>
        <v>9372</v>
      </c>
      <c r="J54" s="6">
        <f>'8月1日'!$D$10</f>
        <v>9363</v>
      </c>
      <c r="K54" s="6">
        <f>'9月1日'!$D$10</f>
        <v>9369</v>
      </c>
      <c r="L54" s="6">
        <f>'10月1日'!$D$10</f>
        <v>9355</v>
      </c>
      <c r="M54" s="6">
        <f>'11月1日'!$D$10</f>
        <v>9367</v>
      </c>
      <c r="N54" s="18">
        <f>'12月1日'!$D$10</f>
        <v>9352</v>
      </c>
    </row>
    <row r="55" spans="1:14" ht="13.5" customHeight="1">
      <c r="A55" s="17"/>
      <c r="B55" s="4" t="s">
        <v>11</v>
      </c>
      <c r="C55" s="34">
        <f>'1月1日'!$E$10</f>
        <v>17688</v>
      </c>
      <c r="D55" s="34">
        <f>'2月1日'!$E$10</f>
        <v>17693</v>
      </c>
      <c r="E55" s="34">
        <f>'3月1日'!$E$10</f>
        <v>17692</v>
      </c>
      <c r="F55" s="34">
        <f>'4月1日'!$E$10</f>
        <v>17656</v>
      </c>
      <c r="G55" s="34">
        <f>'5月1日'!$E$10</f>
        <v>17686</v>
      </c>
      <c r="H55" s="34">
        <f>'6月1日'!$E$10</f>
        <v>17690</v>
      </c>
      <c r="I55" s="34">
        <f>'7月1日'!$E$10</f>
        <v>17693</v>
      </c>
      <c r="J55" s="34">
        <f>'8月1日'!$E$10</f>
        <v>17680</v>
      </c>
      <c r="K55" s="34">
        <f>'9月1日'!$E$10</f>
        <v>17681</v>
      </c>
      <c r="L55" s="34">
        <f>'10月1日'!$E$10</f>
        <v>17648</v>
      </c>
      <c r="M55" s="34">
        <f>'11月1日'!$E$10</f>
        <v>17673</v>
      </c>
      <c r="N55" s="35">
        <f>'12月1日'!$E$10</f>
        <v>17651</v>
      </c>
    </row>
    <row r="56" spans="1:14" ht="13.5" customHeight="1">
      <c r="A56" s="17"/>
      <c r="B56" s="4" t="s">
        <v>12</v>
      </c>
      <c r="C56" s="1">
        <f>'1月1日'!$F$10</f>
        <v>6.47</v>
      </c>
      <c r="D56" s="1">
        <f>'2月1日'!$F$10</f>
        <v>6.47</v>
      </c>
      <c r="E56" s="1">
        <f>'3月1日'!$F$10</f>
        <v>6.47</v>
      </c>
      <c r="F56" s="1">
        <f>'4月1日'!$F$10</f>
        <v>6.47</v>
      </c>
      <c r="G56" s="1">
        <f>'5月1日'!$F$10</f>
        <v>6.47</v>
      </c>
      <c r="H56" s="1">
        <f>'6月1日'!$F$10</f>
        <v>6.47</v>
      </c>
      <c r="I56" s="1">
        <f>'7月1日'!$F$10</f>
        <v>6.47</v>
      </c>
      <c r="J56" s="1">
        <f>'8月1日'!$F$10</f>
        <v>6.47</v>
      </c>
      <c r="K56" s="1">
        <f>'9月1日'!$F$10</f>
        <v>6.47</v>
      </c>
      <c r="L56" s="1">
        <f>'10月1日'!$F$10</f>
        <v>6.47</v>
      </c>
      <c r="M56" s="1">
        <f>'11月1日'!$F$10</f>
        <v>6.47</v>
      </c>
      <c r="N56" s="19">
        <f>'12月1日'!$F$10</f>
        <v>6.47</v>
      </c>
    </row>
    <row r="57" spans="1:14" ht="13.5" customHeight="1" thickBot="1">
      <c r="A57" s="20"/>
      <c r="B57" s="21" t="s">
        <v>13</v>
      </c>
      <c r="C57" s="22">
        <f>'1月1日'!$G$10</f>
        <v>2733.8485316846986</v>
      </c>
      <c r="D57" s="22">
        <f>'2月1日'!$G$10</f>
        <v>2734.621329211747</v>
      </c>
      <c r="E57" s="22">
        <f>'3月1日'!$G$10</f>
        <v>2734.466769706337</v>
      </c>
      <c r="F57" s="22">
        <f>'4月1日'!$G$10</f>
        <v>2728.902627511592</v>
      </c>
      <c r="G57" s="22">
        <f>'5月1日'!$G$10</f>
        <v>2733.5394126738797</v>
      </c>
      <c r="H57" s="22">
        <f>'6月1日'!$G$10</f>
        <v>2734.157650695518</v>
      </c>
      <c r="I57" s="22">
        <f>'7月1日'!$G$10</f>
        <v>2734.621329211747</v>
      </c>
      <c r="J57" s="22">
        <f>'8月1日'!$G$10</f>
        <v>2732.612055641422</v>
      </c>
      <c r="K57" s="22">
        <f>'9月1日'!$G$10</f>
        <v>2732.7666151468316</v>
      </c>
      <c r="L57" s="22">
        <f>'10月1日'!$G$10</f>
        <v>2727.6661514683155</v>
      </c>
      <c r="M57" s="22">
        <f>'11月1日'!$G$10</f>
        <v>2731.530139103555</v>
      </c>
      <c r="N57" s="23">
        <f>'12月1日'!$G$10</f>
        <v>2728.1298299845444</v>
      </c>
    </row>
    <row r="58" spans="1:14" ht="13.5" customHeight="1">
      <c r="A58" s="15" t="s">
        <v>22</v>
      </c>
      <c r="B58" s="16" t="s">
        <v>8</v>
      </c>
      <c r="C58" s="36">
        <f>'1月1日'!$B$11</f>
        <v>7177</v>
      </c>
      <c r="D58" s="36">
        <f>'2月1日'!$B$11</f>
        <v>7179</v>
      </c>
      <c r="E58" s="36">
        <f>'3月1日'!$B$11</f>
        <v>7174</v>
      </c>
      <c r="F58" s="36">
        <f>'4月1日'!$B$11</f>
        <v>7147</v>
      </c>
      <c r="G58" s="36">
        <f>'5月1日'!$B$11</f>
        <v>7158</v>
      </c>
      <c r="H58" s="36">
        <f>'6月1日'!$B$11</f>
        <v>7139</v>
      </c>
      <c r="I58" s="36">
        <f>'7月1日'!$B$11</f>
        <v>7151</v>
      </c>
      <c r="J58" s="36">
        <f>'8月1日'!$B$11</f>
        <v>7147</v>
      </c>
      <c r="K58" s="36">
        <f>'9月1日'!$B$11</f>
        <v>7169</v>
      </c>
      <c r="L58" s="36">
        <f>'10月1日'!$B$11</f>
        <v>7151</v>
      </c>
      <c r="M58" s="36">
        <f>'11月1日'!$B$11</f>
        <v>7149</v>
      </c>
      <c r="N58" s="37">
        <f>'12月1日'!$B$11</f>
        <v>7153</v>
      </c>
    </row>
    <row r="59" spans="1:14" ht="13.5" customHeight="1">
      <c r="A59" s="17"/>
      <c r="B59" s="4" t="s">
        <v>9</v>
      </c>
      <c r="C59" s="6">
        <f>'1月1日'!$C$11</f>
        <v>7786</v>
      </c>
      <c r="D59" s="6">
        <f>'2月1日'!$C$11</f>
        <v>7766</v>
      </c>
      <c r="E59" s="6">
        <f>'3月1日'!$C$11</f>
        <v>7764</v>
      </c>
      <c r="F59" s="6">
        <f>'4月1日'!$C$11</f>
        <v>7713</v>
      </c>
      <c r="G59" s="6">
        <f>'5月1日'!$C$11</f>
        <v>7714</v>
      </c>
      <c r="H59" s="6">
        <f>'6月1日'!$C$11</f>
        <v>7692</v>
      </c>
      <c r="I59" s="6">
        <f>'7月1日'!$C$11</f>
        <v>7700</v>
      </c>
      <c r="J59" s="6">
        <f>'8月1日'!$C$11</f>
        <v>7707</v>
      </c>
      <c r="K59" s="6">
        <f>'9月1日'!$C$11</f>
        <v>7705</v>
      </c>
      <c r="L59" s="6">
        <f>'10月1日'!$C$11</f>
        <v>7698</v>
      </c>
      <c r="M59" s="6">
        <f>'11月1日'!$C$11</f>
        <v>7684</v>
      </c>
      <c r="N59" s="18">
        <f>'12月1日'!$C$11</f>
        <v>7683</v>
      </c>
    </row>
    <row r="60" spans="1:14" ht="13.5" customHeight="1">
      <c r="A60" s="17"/>
      <c r="B60" s="4" t="s">
        <v>10</v>
      </c>
      <c r="C60" s="6">
        <f>'1月1日'!$D$11</f>
        <v>8432</v>
      </c>
      <c r="D60" s="6">
        <f>'2月1日'!$D$11</f>
        <v>8416</v>
      </c>
      <c r="E60" s="6">
        <f>'3月1日'!$D$11</f>
        <v>8410</v>
      </c>
      <c r="F60" s="6">
        <f>'4月1日'!$D$11</f>
        <v>8354</v>
      </c>
      <c r="G60" s="6">
        <f>'5月1日'!$D$11</f>
        <v>8341</v>
      </c>
      <c r="H60" s="6">
        <f>'6月1日'!$D$11</f>
        <v>8326</v>
      </c>
      <c r="I60" s="6">
        <f>'7月1日'!$D$11</f>
        <v>8329</v>
      </c>
      <c r="J60" s="6">
        <f>'8月1日'!$D$11</f>
        <v>8323</v>
      </c>
      <c r="K60" s="6">
        <f>'9月1日'!$D$11</f>
        <v>8327</v>
      </c>
      <c r="L60" s="6">
        <f>'10月1日'!$D$11</f>
        <v>8318</v>
      </c>
      <c r="M60" s="6">
        <f>'11月1日'!$D$11</f>
        <v>8307</v>
      </c>
      <c r="N60" s="18">
        <f>'12月1日'!$D$11</f>
        <v>8313</v>
      </c>
    </row>
    <row r="61" spans="1:14" ht="13.5" customHeight="1">
      <c r="A61" s="17"/>
      <c r="B61" s="4" t="s">
        <v>11</v>
      </c>
      <c r="C61" s="34">
        <f>'1月1日'!$E$11</f>
        <v>16218</v>
      </c>
      <c r="D61" s="34">
        <f>'2月1日'!$E$11</f>
        <v>16182</v>
      </c>
      <c r="E61" s="34">
        <f>'3月1日'!$E$11</f>
        <v>16174</v>
      </c>
      <c r="F61" s="34">
        <f>'4月1日'!$E$11</f>
        <v>16067</v>
      </c>
      <c r="G61" s="34">
        <f>'5月1日'!$E$11</f>
        <v>16055</v>
      </c>
      <c r="H61" s="34">
        <f>'6月1日'!$E$11</f>
        <v>16018</v>
      </c>
      <c r="I61" s="34">
        <f>'7月1日'!$E$11</f>
        <v>16029</v>
      </c>
      <c r="J61" s="34">
        <f>'8月1日'!$E$11</f>
        <v>16030</v>
      </c>
      <c r="K61" s="34">
        <f>'9月1日'!$E$11</f>
        <v>16032</v>
      </c>
      <c r="L61" s="34">
        <f>'10月1日'!$E$11</f>
        <v>16016</v>
      </c>
      <c r="M61" s="34">
        <f>'11月1日'!$E$11</f>
        <v>15991</v>
      </c>
      <c r="N61" s="35">
        <f>'12月1日'!$E$11</f>
        <v>15996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3556.5789473684213</v>
      </c>
      <c r="D63" s="22">
        <f>'2月1日'!$G$11</f>
        <v>3548.6842105263163</v>
      </c>
      <c r="E63" s="22">
        <f>'3月1日'!$G$11</f>
        <v>3546.9298245614036</v>
      </c>
      <c r="F63" s="22">
        <f>'4月1日'!$G$11</f>
        <v>3523.4649122807023</v>
      </c>
      <c r="G63" s="22">
        <f>'5月1日'!$G$11</f>
        <v>3520.8333333333335</v>
      </c>
      <c r="H63" s="22">
        <f>'6月1日'!$G$11</f>
        <v>3512.7192982456145</v>
      </c>
      <c r="I63" s="22">
        <f>'7月1日'!$G$11</f>
        <v>3515.131578947369</v>
      </c>
      <c r="J63" s="22">
        <f>'8月1日'!$G$11</f>
        <v>3515.350877192983</v>
      </c>
      <c r="K63" s="22">
        <f>'9月1日'!$G$11</f>
        <v>3515.789473684211</v>
      </c>
      <c r="L63" s="22">
        <f>'10月1日'!$G$11</f>
        <v>3512.2807017543864</v>
      </c>
      <c r="M63" s="22">
        <f>'11月1日'!$G$11</f>
        <v>3506.7982456140353</v>
      </c>
      <c r="N63" s="23">
        <f>'12月1日'!$G$11</f>
        <v>3507.8947368421054</v>
      </c>
    </row>
    <row r="64" spans="1:14" ht="13.5" customHeight="1">
      <c r="A64" s="15" t="s">
        <v>2</v>
      </c>
      <c r="B64" s="16" t="s">
        <v>8</v>
      </c>
      <c r="C64" s="36">
        <f>'1月1日'!$B$12</f>
        <v>10603</v>
      </c>
      <c r="D64" s="36">
        <f>'2月1日'!$B$12</f>
        <v>10627</v>
      </c>
      <c r="E64" s="36">
        <f>'3月1日'!$B$12</f>
        <v>10605</v>
      </c>
      <c r="F64" s="36">
        <f>'4月1日'!$B$12</f>
        <v>10582</v>
      </c>
      <c r="G64" s="36">
        <f>'5月1日'!$B$12</f>
        <v>10651</v>
      </c>
      <c r="H64" s="36">
        <f>'6月1日'!$B$12</f>
        <v>10652</v>
      </c>
      <c r="I64" s="36">
        <f>'7月1日'!$B$12</f>
        <v>10648</v>
      </c>
      <c r="J64" s="36">
        <f>'8月1日'!$B$12</f>
        <v>10648</v>
      </c>
      <c r="K64" s="36">
        <f>'9月1日'!$B$12</f>
        <v>10681</v>
      </c>
      <c r="L64" s="36">
        <f>'10月1日'!$B$12</f>
        <v>10692</v>
      </c>
      <c r="M64" s="36">
        <f>'11月1日'!$B$12</f>
        <v>10713</v>
      </c>
      <c r="N64" s="37">
        <f>'12月1日'!$B$12</f>
        <v>10730</v>
      </c>
    </row>
    <row r="65" spans="1:14" ht="13.5" customHeight="1">
      <c r="A65" s="17"/>
      <c r="B65" s="4" t="s">
        <v>9</v>
      </c>
      <c r="C65" s="6">
        <f>'1月1日'!$C$12</f>
        <v>11061</v>
      </c>
      <c r="D65" s="6">
        <f>'2月1日'!$C$12</f>
        <v>11086</v>
      </c>
      <c r="E65" s="6">
        <f>'3月1日'!$C$12</f>
        <v>11066</v>
      </c>
      <c r="F65" s="6">
        <f>'4月1日'!$C$12</f>
        <v>10994</v>
      </c>
      <c r="G65" s="6">
        <f>'5月1日'!$C$12</f>
        <v>11040</v>
      </c>
      <c r="H65" s="6">
        <f>'6月1日'!$C$12</f>
        <v>11034</v>
      </c>
      <c r="I65" s="6">
        <f>'7月1日'!$C$12</f>
        <v>11024</v>
      </c>
      <c r="J65" s="6">
        <f>'8月1日'!$C$12</f>
        <v>11017</v>
      </c>
      <c r="K65" s="6">
        <f>'9月1日'!$C$12</f>
        <v>11034</v>
      </c>
      <c r="L65" s="6">
        <f>'10月1日'!$C$12</f>
        <v>11042</v>
      </c>
      <c r="M65" s="6">
        <f>'11月1日'!$C$12</f>
        <v>11055</v>
      </c>
      <c r="N65" s="18">
        <f>'12月1日'!$C$12</f>
        <v>11073</v>
      </c>
    </row>
    <row r="66" spans="1:14" ht="13.5" customHeight="1">
      <c r="A66" s="17"/>
      <c r="B66" s="4" t="s">
        <v>10</v>
      </c>
      <c r="C66" s="6">
        <f>'1月1日'!$D$12</f>
        <v>12405</v>
      </c>
      <c r="D66" s="6">
        <f>'2月1日'!$D$12</f>
        <v>12401</v>
      </c>
      <c r="E66" s="6">
        <f>'3月1日'!$D$12</f>
        <v>12380</v>
      </c>
      <c r="F66" s="6">
        <f>'4月1日'!$D$12</f>
        <v>12358</v>
      </c>
      <c r="G66" s="6">
        <f>'5月1日'!$D$12</f>
        <v>12378</v>
      </c>
      <c r="H66" s="6">
        <f>'6月1日'!$D$12</f>
        <v>12363</v>
      </c>
      <c r="I66" s="6">
        <f>'7月1日'!$D$12</f>
        <v>12371</v>
      </c>
      <c r="J66" s="6">
        <f>'8月1日'!$D$12</f>
        <v>12369</v>
      </c>
      <c r="K66" s="6">
        <f>'9月1日'!$D$12</f>
        <v>12388</v>
      </c>
      <c r="L66" s="6">
        <f>'10月1日'!$D$12</f>
        <v>12389</v>
      </c>
      <c r="M66" s="6">
        <f>'11月1日'!$D$12</f>
        <v>12387</v>
      </c>
      <c r="N66" s="18">
        <f>'12月1日'!$D$12</f>
        <v>12413</v>
      </c>
    </row>
    <row r="67" spans="1:14" ht="13.5" customHeight="1">
      <c r="A67" s="17"/>
      <c r="B67" s="4" t="s">
        <v>11</v>
      </c>
      <c r="C67" s="34">
        <f>'1月1日'!$E$12</f>
        <v>23466</v>
      </c>
      <c r="D67" s="34">
        <f>'2月1日'!$E$12</f>
        <v>23487</v>
      </c>
      <c r="E67" s="34">
        <f>'3月1日'!$E$12</f>
        <v>23446</v>
      </c>
      <c r="F67" s="34">
        <f>'4月1日'!$E$12</f>
        <v>23352</v>
      </c>
      <c r="G67" s="34">
        <f>'5月1日'!$E$12</f>
        <v>23418</v>
      </c>
      <c r="H67" s="34">
        <f>'6月1日'!$E$12</f>
        <v>23397</v>
      </c>
      <c r="I67" s="34">
        <f>'7月1日'!$E$12</f>
        <v>23395</v>
      </c>
      <c r="J67" s="34">
        <f>'8月1日'!$E$12</f>
        <v>23386</v>
      </c>
      <c r="K67" s="34">
        <f>'9月1日'!$E$12</f>
        <v>23422</v>
      </c>
      <c r="L67" s="34">
        <f>'10月1日'!$E$12</f>
        <v>23431</v>
      </c>
      <c r="M67" s="34">
        <f>'11月1日'!$E$12</f>
        <v>23442</v>
      </c>
      <c r="N67" s="35">
        <f>'12月1日'!$E$12</f>
        <v>23486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2499.041533546326</v>
      </c>
      <c r="D69" s="22">
        <f>'2月1日'!$G$12</f>
        <v>2501.277955271565</v>
      </c>
      <c r="E69" s="22">
        <f>'3月1日'!$G$12</f>
        <v>2496.9116080937165</v>
      </c>
      <c r="F69" s="22">
        <f>'4月1日'!$G$12</f>
        <v>2486.9009584664536</v>
      </c>
      <c r="G69" s="22">
        <f>'5月1日'!$G$12</f>
        <v>2493.929712460064</v>
      </c>
      <c r="H69" s="22">
        <f>'6月1日'!$G$12</f>
        <v>2491.693290734824</v>
      </c>
      <c r="I69" s="22">
        <f>'7月1日'!$G$12</f>
        <v>2491.480298189563</v>
      </c>
      <c r="J69" s="22">
        <f>'8月1日'!$G$12</f>
        <v>2490.521831735889</v>
      </c>
      <c r="K69" s="22">
        <f>'9月1日'!$G$12</f>
        <v>2494.355697550586</v>
      </c>
      <c r="L69" s="22">
        <f>'10月1日'!$G$12</f>
        <v>2495.3141640042595</v>
      </c>
      <c r="M69" s="22">
        <f>'11月1日'!$G$12</f>
        <v>2496.4856230031946</v>
      </c>
      <c r="N69" s="23">
        <f>'12月1日'!$G$12</f>
        <v>2501.1714589989347</v>
      </c>
    </row>
    <row r="70" spans="1:14" ht="13.5" customHeight="1">
      <c r="A70" s="15" t="s">
        <v>18</v>
      </c>
      <c r="B70" s="16" t="s">
        <v>8</v>
      </c>
      <c r="C70" s="36">
        <f>'1月1日'!$B$13</f>
        <v>8372</v>
      </c>
      <c r="D70" s="36">
        <f>'2月1日'!$B$13</f>
        <v>8365</v>
      </c>
      <c r="E70" s="36">
        <f>'3月1日'!$B$13</f>
        <v>8379</v>
      </c>
      <c r="F70" s="36">
        <f>'4月1日'!$B$13</f>
        <v>8374</v>
      </c>
      <c r="G70" s="36">
        <f>'5月1日'!$B$13</f>
        <v>8427</v>
      </c>
      <c r="H70" s="36">
        <f>'6月1日'!$B$13</f>
        <v>8443</v>
      </c>
      <c r="I70" s="36">
        <f>'7月1日'!$B$13</f>
        <v>8461</v>
      </c>
      <c r="J70" s="36">
        <f>'8月1日'!$B$13</f>
        <v>8461</v>
      </c>
      <c r="K70" s="36">
        <f>'9月1日'!$B$13</f>
        <v>8470</v>
      </c>
      <c r="L70" s="36">
        <f>'10月1日'!$B$13</f>
        <v>8483</v>
      </c>
      <c r="M70" s="36">
        <f>'11月1日'!$B$13</f>
        <v>8486</v>
      </c>
      <c r="N70" s="37">
        <f>'12月1日'!$B$13</f>
        <v>8515</v>
      </c>
    </row>
    <row r="71" spans="1:14" ht="13.5" customHeight="1">
      <c r="A71" s="17"/>
      <c r="B71" s="4" t="s">
        <v>9</v>
      </c>
      <c r="C71" s="6">
        <f>'1月1日'!$C$13</f>
        <v>9343</v>
      </c>
      <c r="D71" s="6">
        <f>'2月1日'!$C$13</f>
        <v>9328</v>
      </c>
      <c r="E71" s="6">
        <f>'3月1日'!$C$13</f>
        <v>9351</v>
      </c>
      <c r="F71" s="6">
        <f>'4月1日'!$C$13</f>
        <v>9330</v>
      </c>
      <c r="G71" s="6">
        <f>'5月1日'!$C$13</f>
        <v>9388</v>
      </c>
      <c r="H71" s="6">
        <f>'6月1日'!$C$13</f>
        <v>9417</v>
      </c>
      <c r="I71" s="6">
        <f>'7月1日'!$C$13</f>
        <v>9434</v>
      </c>
      <c r="J71" s="6">
        <f>'8月1日'!$C$13</f>
        <v>9434</v>
      </c>
      <c r="K71" s="6">
        <f>'9月1日'!$C$13</f>
        <v>9434</v>
      </c>
      <c r="L71" s="6">
        <f>'10月1日'!$C$13</f>
        <v>9435</v>
      </c>
      <c r="M71" s="6">
        <f>'11月1日'!$C$13</f>
        <v>9446</v>
      </c>
      <c r="N71" s="18">
        <f>'12月1日'!$C$13</f>
        <v>9463</v>
      </c>
    </row>
    <row r="72" spans="1:14" ht="13.5" customHeight="1">
      <c r="A72" s="17"/>
      <c r="B72" s="4" t="s">
        <v>10</v>
      </c>
      <c r="C72" s="6">
        <f>'1月1日'!$D$13</f>
        <v>10217</v>
      </c>
      <c r="D72" s="6">
        <f>'2月1日'!$D$13</f>
        <v>10216</v>
      </c>
      <c r="E72" s="6">
        <f>'3月1日'!$D$13</f>
        <v>10223</v>
      </c>
      <c r="F72" s="6">
        <f>'4月1日'!$D$13</f>
        <v>10197</v>
      </c>
      <c r="G72" s="6">
        <f>'5月1日'!$D$13</f>
        <v>10247</v>
      </c>
      <c r="H72" s="6">
        <f>'6月1日'!$D$13</f>
        <v>10265</v>
      </c>
      <c r="I72" s="6">
        <f>'7月1日'!$D$13</f>
        <v>10279</v>
      </c>
      <c r="J72" s="6">
        <f>'8月1日'!$D$13</f>
        <v>10269</v>
      </c>
      <c r="K72" s="6">
        <f>'9月1日'!$D$13</f>
        <v>10272</v>
      </c>
      <c r="L72" s="6">
        <f>'10月1日'!$D$13</f>
        <v>10288</v>
      </c>
      <c r="M72" s="6">
        <f>'11月1日'!$D$13</f>
        <v>10288</v>
      </c>
      <c r="N72" s="18">
        <f>'12月1日'!$D$13</f>
        <v>10316</v>
      </c>
    </row>
    <row r="73" spans="1:14" ht="13.5" customHeight="1">
      <c r="A73" s="17"/>
      <c r="B73" s="4" t="s">
        <v>11</v>
      </c>
      <c r="C73" s="34">
        <f>'1月1日'!$E$13</f>
        <v>19560</v>
      </c>
      <c r="D73" s="34">
        <f>'2月1日'!$E$13</f>
        <v>19544</v>
      </c>
      <c r="E73" s="34">
        <f>'3月1日'!$E$13</f>
        <v>19574</v>
      </c>
      <c r="F73" s="34">
        <f>'4月1日'!$E$13</f>
        <v>19527</v>
      </c>
      <c r="G73" s="34">
        <f>'5月1日'!$E$13</f>
        <v>19635</v>
      </c>
      <c r="H73" s="34">
        <f>'6月1日'!$E$13</f>
        <v>19682</v>
      </c>
      <c r="I73" s="34">
        <f>'7月1日'!$E$13</f>
        <v>19713</v>
      </c>
      <c r="J73" s="34">
        <f>'8月1日'!$E$13</f>
        <v>19703</v>
      </c>
      <c r="K73" s="34">
        <f>'9月1日'!$E$13</f>
        <v>19706</v>
      </c>
      <c r="L73" s="34">
        <f>'10月1日'!$E$13</f>
        <v>19723</v>
      </c>
      <c r="M73" s="34">
        <f>'11月1日'!$E$13</f>
        <v>19734</v>
      </c>
      <c r="N73" s="35">
        <f>'12月1日'!$E$13</f>
        <v>19779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3602.2099447513815</v>
      </c>
      <c r="D75" s="22">
        <f>'2月1日'!$G$13</f>
        <v>3599.2633517495397</v>
      </c>
      <c r="E75" s="22">
        <f>'3月1日'!$G$13</f>
        <v>3604.7882136279927</v>
      </c>
      <c r="F75" s="22">
        <f>'4月1日'!$G$13</f>
        <v>3596.132596685083</v>
      </c>
      <c r="G75" s="22">
        <f>'5月1日'!$G$13</f>
        <v>3616.022099447514</v>
      </c>
      <c r="H75" s="22">
        <f>'6月1日'!$G$13</f>
        <v>3624.677716390424</v>
      </c>
      <c r="I75" s="22">
        <f>'7月1日'!$G$13</f>
        <v>3630.386740331492</v>
      </c>
      <c r="J75" s="22">
        <f>'8月1日'!$G$13</f>
        <v>3628.5451197053408</v>
      </c>
      <c r="K75" s="22">
        <f>'9月1日'!$G$13</f>
        <v>3629.097605893186</v>
      </c>
      <c r="L75" s="22">
        <f>'10月1日'!$G$13</f>
        <v>3632.228360957643</v>
      </c>
      <c r="M75" s="22">
        <f>'11月1日'!$G$13</f>
        <v>3634.254143646409</v>
      </c>
      <c r="N75" s="23">
        <f>'12月1日'!$G$13</f>
        <v>3642.5414364640887</v>
      </c>
    </row>
    <row r="76" spans="1:14" ht="13.5" customHeight="1">
      <c r="A76" s="15" t="s">
        <v>23</v>
      </c>
      <c r="B76" s="16" t="s">
        <v>8</v>
      </c>
      <c r="C76" s="36">
        <f>'1月1日'!$B$14</f>
        <v>11809</v>
      </c>
      <c r="D76" s="36">
        <f>'2月1日'!$B$14</f>
        <v>11826</v>
      </c>
      <c r="E76" s="36">
        <f>'3月1日'!$B$14</f>
        <v>11857</v>
      </c>
      <c r="F76" s="36">
        <f>'4月1日'!$B$14</f>
        <v>11866</v>
      </c>
      <c r="G76" s="36">
        <f>'5月1日'!$B$14</f>
        <v>11925</v>
      </c>
      <c r="H76" s="36">
        <f>'6月1日'!$B$14</f>
        <v>11933</v>
      </c>
      <c r="I76" s="36">
        <f>'7月1日'!$B$14</f>
        <v>11966</v>
      </c>
      <c r="J76" s="36">
        <f>'8月1日'!$B$14</f>
        <v>11977</v>
      </c>
      <c r="K76" s="36">
        <f>'9月1日'!$B$14</f>
        <v>11974</v>
      </c>
      <c r="L76" s="36">
        <f>'10月1日'!$B$14</f>
        <v>11967</v>
      </c>
      <c r="M76" s="36">
        <f>'11月1日'!$B$14</f>
        <v>11979</v>
      </c>
      <c r="N76" s="37">
        <f>'12月1日'!$B$14</f>
        <v>11990</v>
      </c>
    </row>
    <row r="77" spans="1:14" ht="13.5" customHeight="1">
      <c r="A77" s="17"/>
      <c r="B77" s="4" t="s">
        <v>9</v>
      </c>
      <c r="C77" s="6">
        <f>'1月1日'!$C$14</f>
        <v>12809</v>
      </c>
      <c r="D77" s="6">
        <f>'2月1日'!$C$14</f>
        <v>12824</v>
      </c>
      <c r="E77" s="6">
        <f>'3月1日'!$C$14</f>
        <v>12842</v>
      </c>
      <c r="F77" s="6">
        <f>'4月1日'!$C$14</f>
        <v>12802</v>
      </c>
      <c r="G77" s="6">
        <f>'5月1日'!$C$14</f>
        <v>12839</v>
      </c>
      <c r="H77" s="6">
        <f>'6月1日'!$C$14</f>
        <v>12841</v>
      </c>
      <c r="I77" s="6">
        <f>'7月1日'!$C$14</f>
        <v>12872</v>
      </c>
      <c r="J77" s="6">
        <f>'8月1日'!$C$14</f>
        <v>12874</v>
      </c>
      <c r="K77" s="6">
        <f>'9月1日'!$C$14</f>
        <v>12879</v>
      </c>
      <c r="L77" s="6">
        <f>'10月1日'!$C$14</f>
        <v>12859</v>
      </c>
      <c r="M77" s="6">
        <f>'11月1日'!$C$14</f>
        <v>12864</v>
      </c>
      <c r="N77" s="18">
        <f>'12月1日'!$C$14</f>
        <v>12879</v>
      </c>
    </row>
    <row r="78" spans="1:14" ht="13.5" customHeight="1">
      <c r="A78" s="17"/>
      <c r="B78" s="4" t="s">
        <v>10</v>
      </c>
      <c r="C78" s="6">
        <f>'1月1日'!$D$14</f>
        <v>14282</v>
      </c>
      <c r="D78" s="6">
        <f>'2月1日'!$D$14</f>
        <v>14290</v>
      </c>
      <c r="E78" s="6">
        <f>'3月1日'!$D$14</f>
        <v>14326</v>
      </c>
      <c r="F78" s="6">
        <f>'4月1日'!$D$14</f>
        <v>14313</v>
      </c>
      <c r="G78" s="6">
        <f>'5月1日'!$D$14</f>
        <v>14329</v>
      </c>
      <c r="H78" s="6">
        <f>'6月1日'!$D$14</f>
        <v>14335</v>
      </c>
      <c r="I78" s="6">
        <f>'7月1日'!$D$14</f>
        <v>14354</v>
      </c>
      <c r="J78" s="6">
        <f>'8月1日'!$D$14</f>
        <v>14361</v>
      </c>
      <c r="K78" s="6">
        <f>'9月1日'!$D$14</f>
        <v>14360</v>
      </c>
      <c r="L78" s="6">
        <f>'10月1日'!$D$14</f>
        <v>14361</v>
      </c>
      <c r="M78" s="6">
        <f>'11月1日'!$D$14</f>
        <v>14373</v>
      </c>
      <c r="N78" s="18">
        <f>'12月1日'!$D$14</f>
        <v>14387</v>
      </c>
    </row>
    <row r="79" spans="1:14" ht="13.5" customHeight="1">
      <c r="A79" s="17"/>
      <c r="B79" s="4" t="s">
        <v>11</v>
      </c>
      <c r="C79" s="34">
        <f>'1月1日'!$E$14</f>
        <v>27091</v>
      </c>
      <c r="D79" s="34">
        <f>'2月1日'!$E$14</f>
        <v>27114</v>
      </c>
      <c r="E79" s="34">
        <f>'3月1日'!$E$14</f>
        <v>27168</v>
      </c>
      <c r="F79" s="34">
        <f>'4月1日'!$E$14</f>
        <v>27115</v>
      </c>
      <c r="G79" s="34">
        <f>'5月1日'!$E$14</f>
        <v>27168</v>
      </c>
      <c r="H79" s="34">
        <f>'6月1日'!$E$14</f>
        <v>27176</v>
      </c>
      <c r="I79" s="34">
        <f>'7月1日'!$E$14</f>
        <v>27226</v>
      </c>
      <c r="J79" s="34">
        <f>'8月1日'!$E$14</f>
        <v>27235</v>
      </c>
      <c r="K79" s="34">
        <f>'9月1日'!$E$14</f>
        <v>27239</v>
      </c>
      <c r="L79" s="34">
        <f>'10月1日'!$E$14</f>
        <v>27220</v>
      </c>
      <c r="M79" s="34">
        <f>'11月1日'!$E$14</f>
        <v>27237</v>
      </c>
      <c r="N79" s="35">
        <f>'12月1日'!$E$14</f>
        <v>27266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2349.609713790113</v>
      </c>
      <c r="D81" s="22">
        <f>'2月1日'!$G$14</f>
        <v>2351.604509973981</v>
      </c>
      <c r="E81" s="22">
        <f>'3月1日'!$G$14</f>
        <v>2356.287944492628</v>
      </c>
      <c r="F81" s="22">
        <f>'4月1日'!$G$14</f>
        <v>2351.6912402428447</v>
      </c>
      <c r="G81" s="22">
        <f>'5月1日'!$G$14</f>
        <v>2356.287944492628</v>
      </c>
      <c r="H81" s="22">
        <f>'6月1日'!$G$14</f>
        <v>2356.9817866435387</v>
      </c>
      <c r="I81" s="22">
        <f>'7月1日'!$G$14</f>
        <v>2361.3183000867302</v>
      </c>
      <c r="J81" s="22">
        <f>'8月1日'!$G$14</f>
        <v>2362.098872506505</v>
      </c>
      <c r="K81" s="22">
        <f>'9月1日'!$G$14</f>
        <v>2362.44579358196</v>
      </c>
      <c r="L81" s="22">
        <f>'10月1日'!$G$14</f>
        <v>2360.7979184735473</v>
      </c>
      <c r="M81" s="22">
        <f>'11月1日'!$G$14</f>
        <v>2362.2723330442327</v>
      </c>
      <c r="N81" s="23">
        <f>'12月1日'!$G$14</f>
        <v>2364.7875108412836</v>
      </c>
    </row>
    <row r="82" spans="1:14" ht="13.5" customHeight="1">
      <c r="A82" s="15" t="s">
        <v>27</v>
      </c>
      <c r="B82" s="16" t="s">
        <v>8</v>
      </c>
      <c r="C82" s="36">
        <f>'1月1日'!$B$15</f>
        <v>6660</v>
      </c>
      <c r="D82" s="36">
        <f>'2月1日'!$B$15</f>
        <v>6639</v>
      </c>
      <c r="E82" s="36">
        <f>'3月1日'!$B$15</f>
        <v>6642</v>
      </c>
      <c r="F82" s="36">
        <f>'4月1日'!$B$15</f>
        <v>6656</v>
      </c>
      <c r="G82" s="36">
        <f>'5月1日'!$B$15</f>
        <v>6728</v>
      </c>
      <c r="H82" s="36">
        <f>'6月1日'!$B$15</f>
        <v>6740</v>
      </c>
      <c r="I82" s="36">
        <f>'7月1日'!$B$15</f>
        <v>6743</v>
      </c>
      <c r="J82" s="36">
        <f>'8月1日'!$B$15</f>
        <v>6751</v>
      </c>
      <c r="K82" s="36">
        <f>'9月1日'!$B$15</f>
        <v>6764</v>
      </c>
      <c r="L82" s="36">
        <f>'10月1日'!$B$15</f>
        <v>6745</v>
      </c>
      <c r="M82" s="36">
        <f>'11月1日'!$B$15</f>
        <v>6757</v>
      </c>
      <c r="N82" s="37">
        <f>'12月1日'!$B$15</f>
        <v>6759</v>
      </c>
    </row>
    <row r="83" spans="1:14" ht="13.5" customHeight="1">
      <c r="A83" s="17"/>
      <c r="B83" s="4" t="s">
        <v>9</v>
      </c>
      <c r="C83" s="6">
        <f>'1月1日'!$C$15</f>
        <v>8055</v>
      </c>
      <c r="D83" s="6">
        <f>'2月1日'!$C$15</f>
        <v>8037</v>
      </c>
      <c r="E83" s="6">
        <f>'3月1日'!$C$15</f>
        <v>8049</v>
      </c>
      <c r="F83" s="6">
        <f>'4月1日'!$C$15</f>
        <v>8037</v>
      </c>
      <c r="G83" s="6">
        <f>'5月1日'!$C$15</f>
        <v>8107</v>
      </c>
      <c r="H83" s="6">
        <f>'6月1日'!$C$15</f>
        <v>8115</v>
      </c>
      <c r="I83" s="6">
        <f>'7月1日'!$C$15</f>
        <v>8109</v>
      </c>
      <c r="J83" s="6">
        <f>'8月1日'!$C$15</f>
        <v>8110</v>
      </c>
      <c r="K83" s="6">
        <f>'9月1日'!$C$15</f>
        <v>8117</v>
      </c>
      <c r="L83" s="6">
        <f>'10月1日'!$C$15</f>
        <v>8089</v>
      </c>
      <c r="M83" s="6">
        <f>'11月1日'!$C$15</f>
        <v>8102</v>
      </c>
      <c r="N83" s="18">
        <f>'12月1日'!$C$15</f>
        <v>8108</v>
      </c>
    </row>
    <row r="84" spans="1:14" ht="13.5" customHeight="1">
      <c r="A84" s="17"/>
      <c r="B84" s="4" t="s">
        <v>10</v>
      </c>
      <c r="C84" s="6">
        <f>'1月1日'!$D$15</f>
        <v>8788</v>
      </c>
      <c r="D84" s="6">
        <f>'2月1日'!$D$15</f>
        <v>8776</v>
      </c>
      <c r="E84" s="6">
        <f>'3月1日'!$D$15</f>
        <v>8786</v>
      </c>
      <c r="F84" s="6">
        <f>'4月1日'!$D$15</f>
        <v>8770</v>
      </c>
      <c r="G84" s="6">
        <f>'5月1日'!$D$15</f>
        <v>8790</v>
      </c>
      <c r="H84" s="6">
        <f>'6月1日'!$D$15</f>
        <v>8796</v>
      </c>
      <c r="I84" s="6">
        <f>'7月1日'!$D$15</f>
        <v>8798</v>
      </c>
      <c r="J84" s="6">
        <f>'8月1日'!$D$15</f>
        <v>8804</v>
      </c>
      <c r="K84" s="6">
        <f>'9月1日'!$D$15</f>
        <v>8820</v>
      </c>
      <c r="L84" s="6">
        <f>'10月1日'!$D$15</f>
        <v>8815</v>
      </c>
      <c r="M84" s="6">
        <f>'11月1日'!$D$15</f>
        <v>8813</v>
      </c>
      <c r="N84" s="18">
        <f>'12月1日'!$D$15</f>
        <v>8809</v>
      </c>
    </row>
    <row r="85" spans="1:14" ht="13.5" customHeight="1">
      <c r="A85" s="17"/>
      <c r="B85" s="4" t="s">
        <v>11</v>
      </c>
      <c r="C85" s="34">
        <f>'1月1日'!$E$15</f>
        <v>16843</v>
      </c>
      <c r="D85" s="34">
        <f>'2月1日'!$E$15</f>
        <v>16813</v>
      </c>
      <c r="E85" s="34">
        <f>'3月1日'!$E$15</f>
        <v>16835</v>
      </c>
      <c r="F85" s="34">
        <f>'4月1日'!$E$15</f>
        <v>16807</v>
      </c>
      <c r="G85" s="34">
        <f>'5月1日'!$E$15</f>
        <v>16897</v>
      </c>
      <c r="H85" s="34">
        <f>'6月1日'!$E$15</f>
        <v>16911</v>
      </c>
      <c r="I85" s="34">
        <f>'7月1日'!$E$15</f>
        <v>16907</v>
      </c>
      <c r="J85" s="34">
        <f>'8月1日'!$E$15</f>
        <v>16914</v>
      </c>
      <c r="K85" s="34">
        <f>'9月1日'!$E$15</f>
        <v>16937</v>
      </c>
      <c r="L85" s="34">
        <f>'10月1日'!$E$15</f>
        <v>16904</v>
      </c>
      <c r="M85" s="34">
        <f>'11月1日'!$E$15</f>
        <v>16915</v>
      </c>
      <c r="N85" s="35">
        <f>'12月1日'!$E$15</f>
        <v>16917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1143.448744059742</v>
      </c>
      <c r="D87" s="22">
        <f>'2月1日'!$G$15</f>
        <v>1141.4120841819415</v>
      </c>
      <c r="E87" s="22">
        <f>'3月1日'!$G$15</f>
        <v>1142.9056347589951</v>
      </c>
      <c r="F87" s="22">
        <f>'4月1日'!$G$15</f>
        <v>1141.0047522063815</v>
      </c>
      <c r="G87" s="22">
        <f>'5月1日'!$G$15</f>
        <v>1147.1147318397827</v>
      </c>
      <c r="H87" s="22">
        <f>'6月1日'!$G$15</f>
        <v>1148.0651731160897</v>
      </c>
      <c r="I87" s="22">
        <f>'7月1日'!$G$15</f>
        <v>1147.7936184657162</v>
      </c>
      <c r="J87" s="22">
        <f>'8月1日'!$G$15</f>
        <v>1148.2688391038696</v>
      </c>
      <c r="K87" s="22">
        <f>'9月1日'!$G$15</f>
        <v>1149.8302783435165</v>
      </c>
      <c r="L87" s="22">
        <f>'10月1日'!$G$15</f>
        <v>1147.589952477936</v>
      </c>
      <c r="M87" s="22">
        <f>'11月1日'!$G$15</f>
        <v>1148.336727766463</v>
      </c>
      <c r="N87" s="23">
        <f>'12月1日'!$G$15</f>
        <v>1148.4725050916497</v>
      </c>
    </row>
    <row r="88" spans="1:14" ht="13.5" customHeight="1">
      <c r="A88" s="15" t="s">
        <v>3</v>
      </c>
      <c r="B88" s="16" t="s">
        <v>8</v>
      </c>
      <c r="C88" s="36">
        <f>'1月1日'!$B$16</f>
        <v>2539</v>
      </c>
      <c r="D88" s="36">
        <f>'2月1日'!$B$16</f>
        <v>2543</v>
      </c>
      <c r="E88" s="36">
        <f>'3月1日'!$B$16</f>
        <v>2547</v>
      </c>
      <c r="F88" s="36">
        <f>'4月1日'!$B$16</f>
        <v>2552</v>
      </c>
      <c r="G88" s="36">
        <f>'5月1日'!$B$16</f>
        <v>2562</v>
      </c>
      <c r="H88" s="36">
        <f>'6月1日'!$B$16</f>
        <v>2555</v>
      </c>
      <c r="I88" s="36">
        <f>'7月1日'!$B$16</f>
        <v>2555</v>
      </c>
      <c r="J88" s="36">
        <f>'8月1日'!$B$16</f>
        <v>2553</v>
      </c>
      <c r="K88" s="36">
        <f>'9月1日'!$B$16</f>
        <v>2551</v>
      </c>
      <c r="L88" s="36">
        <f>'10月1日'!$B$16</f>
        <v>2546</v>
      </c>
      <c r="M88" s="36">
        <f>'11月1日'!$B$16</f>
        <v>2549</v>
      </c>
      <c r="N88" s="37">
        <f>'12月1日'!$B$16</f>
        <v>2545</v>
      </c>
    </row>
    <row r="89" spans="1:14" ht="13.5" customHeight="1">
      <c r="A89" s="17"/>
      <c r="B89" s="4" t="s">
        <v>9</v>
      </c>
      <c r="C89" s="6">
        <f>'1月1日'!$C$16</f>
        <v>3281</v>
      </c>
      <c r="D89" s="6">
        <f>'2月1日'!$C$16</f>
        <v>3282</v>
      </c>
      <c r="E89" s="6">
        <f>'3月1日'!$C$16</f>
        <v>3285</v>
      </c>
      <c r="F89" s="6">
        <f>'4月1日'!$C$16</f>
        <v>3276</v>
      </c>
      <c r="G89" s="6">
        <f>'5月1日'!$C$16</f>
        <v>3277</v>
      </c>
      <c r="H89" s="6">
        <f>'6月1日'!$C$16</f>
        <v>3265</v>
      </c>
      <c r="I89" s="6">
        <f>'7月1日'!$C$16</f>
        <v>3263</v>
      </c>
      <c r="J89" s="6">
        <f>'8月1日'!$C$16</f>
        <v>3255</v>
      </c>
      <c r="K89" s="6">
        <f>'9月1日'!$C$16</f>
        <v>3254</v>
      </c>
      <c r="L89" s="6">
        <f>'10月1日'!$C$16</f>
        <v>3251</v>
      </c>
      <c r="M89" s="6">
        <f>'11月1日'!$C$16</f>
        <v>3255</v>
      </c>
      <c r="N89" s="18">
        <f>'12月1日'!$C$16</f>
        <v>3256</v>
      </c>
    </row>
    <row r="90" spans="1:14" ht="13.5" customHeight="1">
      <c r="A90" s="17"/>
      <c r="B90" s="4" t="s">
        <v>10</v>
      </c>
      <c r="C90" s="6">
        <f>'1月1日'!$D$16</f>
        <v>3557</v>
      </c>
      <c r="D90" s="6">
        <f>'2月1日'!$D$16</f>
        <v>3549</v>
      </c>
      <c r="E90" s="6">
        <f>'3月1日'!$D$16</f>
        <v>3549</v>
      </c>
      <c r="F90" s="6">
        <f>'4月1日'!$D$16</f>
        <v>3543</v>
      </c>
      <c r="G90" s="6">
        <f>'5月1日'!$D$16</f>
        <v>3547</v>
      </c>
      <c r="H90" s="6">
        <f>'6月1日'!$D$16</f>
        <v>3533</v>
      </c>
      <c r="I90" s="6">
        <f>'7月1日'!$D$16</f>
        <v>3533</v>
      </c>
      <c r="J90" s="6">
        <f>'8月1日'!$D$16</f>
        <v>3529</v>
      </c>
      <c r="K90" s="6">
        <f>'9月1日'!$D$16</f>
        <v>3527</v>
      </c>
      <c r="L90" s="6">
        <f>'10月1日'!$D$16</f>
        <v>3517</v>
      </c>
      <c r="M90" s="6">
        <f>'11月1日'!$D$16</f>
        <v>3518</v>
      </c>
      <c r="N90" s="18">
        <f>'12月1日'!$D$16</f>
        <v>3515</v>
      </c>
    </row>
    <row r="91" spans="1:14" ht="13.5" customHeight="1">
      <c r="A91" s="17"/>
      <c r="B91" s="4" t="s">
        <v>11</v>
      </c>
      <c r="C91" s="34">
        <f>'1月1日'!$E$16</f>
        <v>6838</v>
      </c>
      <c r="D91" s="34">
        <f>'2月1日'!$E$16</f>
        <v>6831</v>
      </c>
      <c r="E91" s="34">
        <f>'3月1日'!$E$16</f>
        <v>6834</v>
      </c>
      <c r="F91" s="34">
        <f>'4月1日'!$E$16</f>
        <v>6819</v>
      </c>
      <c r="G91" s="34">
        <f>'5月1日'!$E$16</f>
        <v>6824</v>
      </c>
      <c r="H91" s="34">
        <f>'6月1日'!$E$16</f>
        <v>6798</v>
      </c>
      <c r="I91" s="34">
        <f>'7月1日'!$E$16</f>
        <v>6796</v>
      </c>
      <c r="J91" s="34">
        <f>'8月1日'!$E$16</f>
        <v>6784</v>
      </c>
      <c r="K91" s="34">
        <f>'9月1日'!$E$16</f>
        <v>6781</v>
      </c>
      <c r="L91" s="34">
        <f>'10月1日'!$E$16</f>
        <v>6768</v>
      </c>
      <c r="M91" s="34">
        <f>'11月1日'!$E$16</f>
        <v>6773</v>
      </c>
      <c r="N91" s="35">
        <f>'12月1日'!$E$16</f>
        <v>6771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176.6925064599483</v>
      </c>
      <c r="D93" s="22">
        <f>'2月1日'!$G$16</f>
        <v>176.51162790697674</v>
      </c>
      <c r="E93" s="22">
        <f>'3月1日'!$G$16</f>
        <v>176.58914728682169</v>
      </c>
      <c r="F93" s="22">
        <f>'4月1日'!$G$16</f>
        <v>176.20155038759688</v>
      </c>
      <c r="G93" s="22">
        <f>'5月1日'!$G$16</f>
        <v>176.33074935400515</v>
      </c>
      <c r="H93" s="22">
        <f>'6月1日'!$G$16</f>
        <v>175.65891472868216</v>
      </c>
      <c r="I93" s="22">
        <f>'7月1日'!$G$16</f>
        <v>175.60723514211884</v>
      </c>
      <c r="J93" s="22">
        <f>'8月1日'!$G$16</f>
        <v>175.297157622739</v>
      </c>
      <c r="K93" s="22">
        <f>'9月1日'!$G$16</f>
        <v>175.21963824289404</v>
      </c>
      <c r="L93" s="22">
        <f>'10月1日'!$G$16</f>
        <v>174.88372093023256</v>
      </c>
      <c r="M93" s="22">
        <f>'11月1日'!$G$16</f>
        <v>175.01291989664082</v>
      </c>
      <c r="N93" s="23">
        <f>'12月1日'!$G$16</f>
        <v>174.9612403100775</v>
      </c>
    </row>
    <row r="94" spans="1:14" ht="13.5" customHeight="1">
      <c r="A94" s="15" t="s">
        <v>4</v>
      </c>
      <c r="B94" s="16" t="s">
        <v>8</v>
      </c>
      <c r="C94" s="36">
        <f>'1月1日'!$B$17</f>
        <v>3804</v>
      </c>
      <c r="D94" s="36">
        <f>'2月1日'!$B$17</f>
        <v>3808</v>
      </c>
      <c r="E94" s="36">
        <f>'3月1日'!$B$17</f>
        <v>3804</v>
      </c>
      <c r="F94" s="36">
        <f>'4月1日'!$B$17</f>
        <v>3807</v>
      </c>
      <c r="G94" s="36">
        <f>'5月1日'!$B$17</f>
        <v>3815</v>
      </c>
      <c r="H94" s="36">
        <f>'6月1日'!$B$17</f>
        <v>3812</v>
      </c>
      <c r="I94" s="36">
        <f>'7月1日'!$B$17</f>
        <v>3820</v>
      </c>
      <c r="J94" s="36">
        <f>'8月1日'!$B$17</f>
        <v>3829</v>
      </c>
      <c r="K94" s="36">
        <f>'9月1日'!$B$17</f>
        <v>3831</v>
      </c>
      <c r="L94" s="36">
        <f>'10月1日'!$B$17</f>
        <v>3830</v>
      </c>
      <c r="M94" s="36">
        <f>'11月1日'!$B$17</f>
        <v>3823</v>
      </c>
      <c r="N94" s="37">
        <f>'12月1日'!$B$17</f>
        <v>3826</v>
      </c>
    </row>
    <row r="95" spans="1:14" ht="13.5" customHeight="1">
      <c r="A95" s="17"/>
      <c r="B95" s="4" t="s">
        <v>9</v>
      </c>
      <c r="C95" s="6">
        <f>'1月1日'!$C$17</f>
        <v>4547</v>
      </c>
      <c r="D95" s="6">
        <f>'2月1日'!$C$17</f>
        <v>4542</v>
      </c>
      <c r="E95" s="6">
        <f>'3月1日'!$C$17</f>
        <v>4534</v>
      </c>
      <c r="F95" s="6">
        <f>'4月1日'!$C$17</f>
        <v>4527</v>
      </c>
      <c r="G95" s="6">
        <f>'5月1日'!$C$17</f>
        <v>4526</v>
      </c>
      <c r="H95" s="6">
        <f>'6月1日'!$C$17</f>
        <v>4528</v>
      </c>
      <c r="I95" s="6">
        <f>'7月1日'!$C$17</f>
        <v>4522</v>
      </c>
      <c r="J95" s="6">
        <f>'8月1日'!$C$17</f>
        <v>4530</v>
      </c>
      <c r="K95" s="6">
        <f>'9月1日'!$C$17</f>
        <v>4528</v>
      </c>
      <c r="L95" s="6">
        <f>'10月1日'!$C$17</f>
        <v>4527</v>
      </c>
      <c r="M95" s="6">
        <f>'11月1日'!$C$17</f>
        <v>4520</v>
      </c>
      <c r="N95" s="18">
        <f>'12月1日'!$C$17</f>
        <v>4521</v>
      </c>
    </row>
    <row r="96" spans="1:14" ht="13.5" customHeight="1">
      <c r="A96" s="17"/>
      <c r="B96" s="4" t="s">
        <v>10</v>
      </c>
      <c r="C96" s="6">
        <f>'1月1日'!$D$17</f>
        <v>4916</v>
      </c>
      <c r="D96" s="6">
        <f>'2月1日'!$D$17</f>
        <v>4917</v>
      </c>
      <c r="E96" s="6">
        <f>'3月1日'!$D$17</f>
        <v>4912</v>
      </c>
      <c r="F96" s="6">
        <f>'4月1日'!$D$17</f>
        <v>4888</v>
      </c>
      <c r="G96" s="6">
        <f>'5月1日'!$D$17</f>
        <v>4900</v>
      </c>
      <c r="H96" s="6">
        <f>'6月1日'!$D$17</f>
        <v>4892</v>
      </c>
      <c r="I96" s="6">
        <f>'7月1日'!$D$17</f>
        <v>4891</v>
      </c>
      <c r="J96" s="6">
        <f>'8月1日'!$D$17</f>
        <v>4903</v>
      </c>
      <c r="K96" s="6">
        <f>'9月1日'!$D$17</f>
        <v>4896</v>
      </c>
      <c r="L96" s="6">
        <f>'10月1日'!$D$17</f>
        <v>4889</v>
      </c>
      <c r="M96" s="6">
        <f>'11月1日'!$D$17</f>
        <v>4876</v>
      </c>
      <c r="N96" s="18">
        <f>'12月1日'!$D$17</f>
        <v>4882</v>
      </c>
    </row>
    <row r="97" spans="1:14" ht="13.5" customHeight="1">
      <c r="A97" s="17"/>
      <c r="B97" s="4" t="s">
        <v>11</v>
      </c>
      <c r="C97" s="34">
        <f>'1月1日'!$E$17</f>
        <v>9463</v>
      </c>
      <c r="D97" s="34">
        <f>'2月1日'!$E$17</f>
        <v>9459</v>
      </c>
      <c r="E97" s="34">
        <f>'3月1日'!$E$17</f>
        <v>9446</v>
      </c>
      <c r="F97" s="34">
        <f>'4月1日'!$E$17</f>
        <v>9415</v>
      </c>
      <c r="G97" s="34">
        <f>'5月1日'!$E$17</f>
        <v>9426</v>
      </c>
      <c r="H97" s="34">
        <f>'6月1日'!$E$17</f>
        <v>9420</v>
      </c>
      <c r="I97" s="34">
        <f>'7月1日'!$E$17</f>
        <v>9413</v>
      </c>
      <c r="J97" s="34">
        <f>'8月1日'!$E$17</f>
        <v>9433</v>
      </c>
      <c r="K97" s="34">
        <f>'9月1日'!$E$17</f>
        <v>9424</v>
      </c>
      <c r="L97" s="34">
        <f>'10月1日'!$E$17</f>
        <v>9416</v>
      </c>
      <c r="M97" s="34">
        <f>'11月1日'!$E$17</f>
        <v>9396</v>
      </c>
      <c r="N97" s="35">
        <f>'12月1日'!$E$17</f>
        <v>9403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464.32777232580963</v>
      </c>
      <c r="D99" s="22">
        <f>'2月1日'!$G$17</f>
        <v>464.1315014720314</v>
      </c>
      <c r="E99" s="22">
        <f>'3月1日'!$G$17</f>
        <v>463.49362119725225</v>
      </c>
      <c r="F99" s="22">
        <f>'4月1日'!$G$17</f>
        <v>461.9725220804711</v>
      </c>
      <c r="G99" s="22">
        <f>'5月1日'!$G$17</f>
        <v>462.51226692836116</v>
      </c>
      <c r="H99" s="22">
        <f>'6月1日'!$G$17</f>
        <v>462.21786064769384</v>
      </c>
      <c r="I99" s="22">
        <f>'7月1日'!$G$17</f>
        <v>461.87438665358195</v>
      </c>
      <c r="J99" s="22">
        <f>'8月1日'!$G$17</f>
        <v>462.85574092247305</v>
      </c>
      <c r="K99" s="22">
        <f>'9月1日'!$G$17</f>
        <v>462.41413150147207</v>
      </c>
      <c r="L99" s="22">
        <f>'10月1日'!$G$17</f>
        <v>462.0215897939156</v>
      </c>
      <c r="M99" s="22">
        <f>'11月1日'!$G$17</f>
        <v>461.04023552502457</v>
      </c>
      <c r="N99" s="23">
        <f>'12月1日'!$G$17</f>
        <v>461.3837095191364</v>
      </c>
    </row>
    <row r="100" spans="1:14" ht="13.5" customHeight="1">
      <c r="A100" s="15" t="s">
        <v>28</v>
      </c>
      <c r="B100" s="16" t="s">
        <v>8</v>
      </c>
      <c r="C100" s="36">
        <f>'1月1日'!$B$18</f>
        <v>658</v>
      </c>
      <c r="D100" s="36">
        <f>'2月1日'!$B$18</f>
        <v>656</v>
      </c>
      <c r="E100" s="36">
        <f>'3月1日'!$B$18</f>
        <v>657</v>
      </c>
      <c r="F100" s="36">
        <f>'4月1日'!$B$18</f>
        <v>654</v>
      </c>
      <c r="G100" s="36">
        <f>'5月1日'!$B$18</f>
        <v>671</v>
      </c>
      <c r="H100" s="36">
        <f>'6月1日'!$B$18</f>
        <v>670</v>
      </c>
      <c r="I100" s="36">
        <f>'7月1日'!$B$18</f>
        <v>672</v>
      </c>
      <c r="J100" s="36">
        <f>'8月1日'!$B$18</f>
        <v>675</v>
      </c>
      <c r="K100" s="36">
        <f>'9月1日'!$B$18</f>
        <v>670</v>
      </c>
      <c r="L100" s="36">
        <f>'10月1日'!$B$18</f>
        <v>671</v>
      </c>
      <c r="M100" s="36">
        <f>'11月1日'!$B$18</f>
        <v>672</v>
      </c>
      <c r="N100" s="37">
        <f>'12月1日'!$B$18</f>
        <v>672</v>
      </c>
    </row>
    <row r="101" spans="1:14" ht="13.5" customHeight="1">
      <c r="A101" s="17"/>
      <c r="B101" s="4" t="s">
        <v>9</v>
      </c>
      <c r="C101" s="6">
        <f>'1月1日'!$C$18</f>
        <v>862</v>
      </c>
      <c r="D101" s="6">
        <f>'2月1日'!$C$18</f>
        <v>860</v>
      </c>
      <c r="E101" s="6">
        <f>'3月1日'!$C$18</f>
        <v>861</v>
      </c>
      <c r="F101" s="6">
        <f>'4月1日'!$C$18</f>
        <v>846</v>
      </c>
      <c r="G101" s="6">
        <f>'5月1日'!$C$18</f>
        <v>859</v>
      </c>
      <c r="H101" s="6">
        <f>'6月1日'!$C$18</f>
        <v>855</v>
      </c>
      <c r="I101" s="6">
        <f>'7月1日'!$C$18</f>
        <v>856</v>
      </c>
      <c r="J101" s="6">
        <f>'8月1日'!$C$18</f>
        <v>860</v>
      </c>
      <c r="K101" s="6">
        <f>'9月1日'!$C$18</f>
        <v>852</v>
      </c>
      <c r="L101" s="6">
        <f>'10月1日'!$C$18</f>
        <v>850</v>
      </c>
      <c r="M101" s="6">
        <f>'11月1日'!$C$18</f>
        <v>848</v>
      </c>
      <c r="N101" s="18">
        <f>'12月1日'!$C$18</f>
        <v>848</v>
      </c>
    </row>
    <row r="102" spans="1:14" ht="13.5" customHeight="1">
      <c r="A102" s="17"/>
      <c r="B102" s="4" t="s">
        <v>10</v>
      </c>
      <c r="C102" s="6">
        <f>'1月1日'!$D$18</f>
        <v>785</v>
      </c>
      <c r="D102" s="6">
        <f>'2月1日'!$D$18</f>
        <v>784</v>
      </c>
      <c r="E102" s="6">
        <f>'3月1日'!$D$18</f>
        <v>783</v>
      </c>
      <c r="F102" s="6">
        <f>'4月1日'!$D$18</f>
        <v>769</v>
      </c>
      <c r="G102" s="6">
        <f>'5月1日'!$D$18</f>
        <v>772</v>
      </c>
      <c r="H102" s="6">
        <f>'6月1日'!$D$18</f>
        <v>769</v>
      </c>
      <c r="I102" s="6">
        <f>'7月1日'!$D$18</f>
        <v>772</v>
      </c>
      <c r="J102" s="6">
        <f>'8月1日'!$D$18</f>
        <v>772</v>
      </c>
      <c r="K102" s="6">
        <f>'9月1日'!$D$18</f>
        <v>768</v>
      </c>
      <c r="L102" s="6">
        <f>'10月1日'!$D$18</f>
        <v>770</v>
      </c>
      <c r="M102" s="6">
        <f>'11月1日'!$D$18</f>
        <v>769</v>
      </c>
      <c r="N102" s="18">
        <f>'12月1日'!$D$18</f>
        <v>768</v>
      </c>
    </row>
    <row r="103" spans="1:14" ht="13.5" customHeight="1">
      <c r="A103" s="17"/>
      <c r="B103" s="4" t="s">
        <v>11</v>
      </c>
      <c r="C103" s="34">
        <f>'1月1日'!$E$18</f>
        <v>1647</v>
      </c>
      <c r="D103" s="34">
        <f>'2月1日'!$E$18</f>
        <v>1644</v>
      </c>
      <c r="E103" s="34">
        <f>'3月1日'!$E$18</f>
        <v>1644</v>
      </c>
      <c r="F103" s="34">
        <f>'4月1日'!$E$18</f>
        <v>1615</v>
      </c>
      <c r="G103" s="34">
        <f>'5月1日'!$E$18</f>
        <v>1631</v>
      </c>
      <c r="H103" s="34">
        <f>'6月1日'!$E$18</f>
        <v>1624</v>
      </c>
      <c r="I103" s="34">
        <f>'7月1日'!$E$18</f>
        <v>1628</v>
      </c>
      <c r="J103" s="34">
        <f>'8月1日'!$E$18</f>
        <v>1632</v>
      </c>
      <c r="K103" s="34">
        <f>'9月1日'!$E$18</f>
        <v>1620</v>
      </c>
      <c r="L103" s="34">
        <f>'10月1日'!$E$18</f>
        <v>1620</v>
      </c>
      <c r="M103" s="34">
        <f>'11月1日'!$E$18</f>
        <v>1617</v>
      </c>
      <c r="N103" s="35">
        <f>'12月1日'!$E$18</f>
        <v>1616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138.75315922493684</v>
      </c>
      <c r="D105" s="22">
        <f>'2月1日'!$G$18</f>
        <v>138.5004212299916</v>
      </c>
      <c r="E105" s="22">
        <f>'3月1日'!$G$18</f>
        <v>138.5004212299916</v>
      </c>
      <c r="F105" s="22">
        <f>'4月1日'!$G$18</f>
        <v>136.05728727885426</v>
      </c>
      <c r="G105" s="22">
        <f>'5月1日'!$G$18</f>
        <v>137.40522325189553</v>
      </c>
      <c r="H105" s="22">
        <f>'6月1日'!$G$18</f>
        <v>136.81550126368998</v>
      </c>
      <c r="I105" s="22">
        <f>'7月1日'!$G$18</f>
        <v>137.1524852569503</v>
      </c>
      <c r="J105" s="22">
        <f>'8月1日'!$G$18</f>
        <v>137.48946925021062</v>
      </c>
      <c r="K105" s="22">
        <f>'9月1日'!$G$18</f>
        <v>136.47851727042968</v>
      </c>
      <c r="L105" s="22">
        <f>'10月1日'!$G$18</f>
        <v>136.47851727042968</v>
      </c>
      <c r="M105" s="22">
        <f>'11月1日'!$G$18</f>
        <v>136.22577927548443</v>
      </c>
      <c r="N105" s="23">
        <f>'12月1日'!$G$18</f>
        <v>136.14153327716934</v>
      </c>
    </row>
    <row r="106" spans="1:14" ht="13.5" customHeight="1">
      <c r="A106" s="15" t="s">
        <v>24</v>
      </c>
      <c r="B106" s="16" t="s">
        <v>8</v>
      </c>
      <c r="C106" s="36">
        <f>'1月1日'!$B$19</f>
        <v>1405</v>
      </c>
      <c r="D106" s="36">
        <f>'2月1日'!$B$19</f>
        <v>1404</v>
      </c>
      <c r="E106" s="36">
        <f>'3月1日'!$B$19</f>
        <v>1403</v>
      </c>
      <c r="F106" s="36">
        <f>'4月1日'!$B$19</f>
        <v>1400</v>
      </c>
      <c r="G106" s="36">
        <f>'5月1日'!$B$19</f>
        <v>1400</v>
      </c>
      <c r="H106" s="36">
        <f>'6月1日'!$B$19</f>
        <v>1397</v>
      </c>
      <c r="I106" s="36">
        <f>'7月1日'!$B$19</f>
        <v>1395</v>
      </c>
      <c r="J106" s="36">
        <f>'8月1日'!$B$19</f>
        <v>1392</v>
      </c>
      <c r="K106" s="36">
        <f>'9月1日'!$B$19</f>
        <v>1390</v>
      </c>
      <c r="L106" s="36">
        <f>'10月1日'!$B$19</f>
        <v>1386</v>
      </c>
      <c r="M106" s="36">
        <f>'11月1日'!$B$19</f>
        <v>1387</v>
      </c>
      <c r="N106" s="37">
        <f>'12月1日'!$B$19</f>
        <v>1384</v>
      </c>
    </row>
    <row r="107" spans="1:14" ht="13.5" customHeight="1">
      <c r="A107" s="17"/>
      <c r="B107" s="4" t="s">
        <v>9</v>
      </c>
      <c r="C107" s="6">
        <f>'1月1日'!$C$19</f>
        <v>1501</v>
      </c>
      <c r="D107" s="6">
        <f>'2月1日'!$C$19</f>
        <v>1500</v>
      </c>
      <c r="E107" s="6">
        <f>'3月1日'!$C$19</f>
        <v>1499</v>
      </c>
      <c r="F107" s="6">
        <f>'4月1日'!$C$19</f>
        <v>1497</v>
      </c>
      <c r="G107" s="6">
        <f>'5月1日'!$C$19</f>
        <v>1486</v>
      </c>
      <c r="H107" s="6">
        <f>'6月1日'!$C$19</f>
        <v>1483</v>
      </c>
      <c r="I107" s="6">
        <f>'7月1日'!$C$19</f>
        <v>1481</v>
      </c>
      <c r="J107" s="6">
        <f>'8月1日'!$C$19</f>
        <v>1478</v>
      </c>
      <c r="K107" s="6">
        <f>'9月1日'!$C$19</f>
        <v>1470</v>
      </c>
      <c r="L107" s="6">
        <f>'10月1日'!$C$19</f>
        <v>1468</v>
      </c>
      <c r="M107" s="6">
        <f>'11月1日'!$C$19</f>
        <v>1469</v>
      </c>
      <c r="N107" s="18">
        <f>'12月1日'!$C$19</f>
        <v>1457</v>
      </c>
    </row>
    <row r="108" spans="1:14" ht="13.5" customHeight="1">
      <c r="A108" s="17"/>
      <c r="B108" s="4" t="s">
        <v>10</v>
      </c>
      <c r="C108" s="6">
        <f>'1月1日'!$D$19</f>
        <v>1659</v>
      </c>
      <c r="D108" s="6">
        <f>'2月1日'!$D$19</f>
        <v>1659</v>
      </c>
      <c r="E108" s="6">
        <f>'3月1日'!$D$19</f>
        <v>1659</v>
      </c>
      <c r="F108" s="6">
        <f>'4月1日'!$D$19</f>
        <v>1658</v>
      </c>
      <c r="G108" s="6">
        <f>'5月1日'!$D$19</f>
        <v>1656</v>
      </c>
      <c r="H108" s="6">
        <f>'6月1日'!$D$19</f>
        <v>1658</v>
      </c>
      <c r="I108" s="6">
        <f>'7月1日'!$D$19</f>
        <v>1659</v>
      </c>
      <c r="J108" s="6">
        <f>'8月1日'!$D$19</f>
        <v>1654</v>
      </c>
      <c r="K108" s="6">
        <f>'9月1日'!$D$19</f>
        <v>1653</v>
      </c>
      <c r="L108" s="6">
        <f>'10月1日'!$D$19</f>
        <v>1645</v>
      </c>
      <c r="M108" s="6">
        <f>'11月1日'!$D$19</f>
        <v>1638</v>
      </c>
      <c r="N108" s="18">
        <f>'12月1日'!$D$19</f>
        <v>1634</v>
      </c>
    </row>
    <row r="109" spans="1:14" ht="13.5" customHeight="1">
      <c r="A109" s="17"/>
      <c r="B109" s="4" t="s">
        <v>11</v>
      </c>
      <c r="C109" s="34">
        <f>'1月1日'!$E$19</f>
        <v>3160</v>
      </c>
      <c r="D109" s="34">
        <f>'2月1日'!$E$19</f>
        <v>3159</v>
      </c>
      <c r="E109" s="34">
        <f>'3月1日'!$E$19</f>
        <v>3158</v>
      </c>
      <c r="F109" s="34">
        <f>'4月1日'!$E$19</f>
        <v>3155</v>
      </c>
      <c r="G109" s="34">
        <f>'5月1日'!$E$19</f>
        <v>3142</v>
      </c>
      <c r="H109" s="34">
        <f>'6月1日'!$E$19</f>
        <v>3141</v>
      </c>
      <c r="I109" s="34">
        <f>'7月1日'!$E$19</f>
        <v>3140</v>
      </c>
      <c r="J109" s="34">
        <f>'8月1日'!$E$19</f>
        <v>3132</v>
      </c>
      <c r="K109" s="34">
        <f>'9月1日'!$E$19</f>
        <v>3123</v>
      </c>
      <c r="L109" s="34">
        <f>'10月1日'!$E$19</f>
        <v>3113</v>
      </c>
      <c r="M109" s="34">
        <f>'11月1日'!$E$19</f>
        <v>3107</v>
      </c>
      <c r="N109" s="35">
        <f>'12月1日'!$E$19</f>
        <v>3091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499.21011058451813</v>
      </c>
      <c r="D111" s="22">
        <f>'2月1日'!$G$19</f>
        <v>499.0521327014218</v>
      </c>
      <c r="E111" s="22">
        <f>'3月1日'!$G$19</f>
        <v>498.89415481832543</v>
      </c>
      <c r="F111" s="22">
        <f>'4月1日'!$G$19</f>
        <v>498.4202211690363</v>
      </c>
      <c r="G111" s="22">
        <f>'5月1日'!$G$19</f>
        <v>496.36650868878354</v>
      </c>
      <c r="H111" s="22">
        <f>'6月1日'!$G$19</f>
        <v>496.2085308056872</v>
      </c>
      <c r="I111" s="22">
        <f>'7月1日'!$G$19</f>
        <v>496.05055292259084</v>
      </c>
      <c r="J111" s="22">
        <f>'8月1日'!$G$19</f>
        <v>494.7867298578199</v>
      </c>
      <c r="K111" s="22">
        <f>'9月1日'!$G$19</f>
        <v>493.3649289099526</v>
      </c>
      <c r="L111" s="22">
        <f>'10月1日'!$G$19</f>
        <v>491.7851500789889</v>
      </c>
      <c r="M111" s="22">
        <f>'11月1日'!$G$19</f>
        <v>490.83728278041076</v>
      </c>
      <c r="N111" s="23">
        <f>'12月1日'!$G$19</f>
        <v>488.30963665086887</v>
      </c>
    </row>
    <row r="112" spans="1:14" ht="13.5" customHeight="1">
      <c r="A112" s="15" t="s">
        <v>26</v>
      </c>
      <c r="B112" s="16" t="s">
        <v>8</v>
      </c>
      <c r="C112" s="36">
        <f>'1月1日'!$B$20</f>
        <v>6828</v>
      </c>
      <c r="D112" s="36">
        <f>'2月1日'!$B$20</f>
        <v>6836</v>
      </c>
      <c r="E112" s="36">
        <f>'3月1日'!$B$20</f>
        <v>6846</v>
      </c>
      <c r="F112" s="36">
        <f>'4月1日'!$B$20</f>
        <v>6857</v>
      </c>
      <c r="G112" s="36">
        <f>'5月1日'!$B$20</f>
        <v>6880</v>
      </c>
      <c r="H112" s="36">
        <f>'6月1日'!$B$20</f>
        <v>6900</v>
      </c>
      <c r="I112" s="36">
        <f>'7月1日'!$B$20</f>
        <v>6903</v>
      </c>
      <c r="J112" s="36">
        <f>'8月1日'!$B$20</f>
        <v>6917</v>
      </c>
      <c r="K112" s="36">
        <f>'9月1日'!$B$20</f>
        <v>6915</v>
      </c>
      <c r="L112" s="36">
        <f>'10月1日'!$B$20</f>
        <v>6924</v>
      </c>
      <c r="M112" s="36">
        <f>'11月1日'!$B$20</f>
        <v>6934</v>
      </c>
      <c r="N112" s="37">
        <f>'12月1日'!$B$20</f>
        <v>6949</v>
      </c>
    </row>
    <row r="113" spans="1:14" ht="13.5" customHeight="1">
      <c r="A113" s="17"/>
      <c r="B113" s="4" t="s">
        <v>9</v>
      </c>
      <c r="C113" s="6">
        <f>'1月1日'!$C$20</f>
        <v>8181</v>
      </c>
      <c r="D113" s="6">
        <f>'2月1日'!$C$20</f>
        <v>8190</v>
      </c>
      <c r="E113" s="6">
        <f>'3月1日'!$C$20</f>
        <v>8187</v>
      </c>
      <c r="F113" s="6">
        <f>'4月1日'!$C$20</f>
        <v>8164</v>
      </c>
      <c r="G113" s="6">
        <f>'5月1日'!$C$20</f>
        <v>8169</v>
      </c>
      <c r="H113" s="6">
        <f>'6月1日'!$C$20</f>
        <v>8187</v>
      </c>
      <c r="I113" s="6">
        <f>'7月1日'!$C$20</f>
        <v>8183</v>
      </c>
      <c r="J113" s="6">
        <f>'8月1日'!$C$20</f>
        <v>8197</v>
      </c>
      <c r="K113" s="6">
        <f>'9月1日'!$C$20</f>
        <v>8205</v>
      </c>
      <c r="L113" s="6">
        <f>'10月1日'!$C$20</f>
        <v>8208</v>
      </c>
      <c r="M113" s="6">
        <f>'11月1日'!$C$20</f>
        <v>8218</v>
      </c>
      <c r="N113" s="18">
        <f>'12月1日'!$C$20</f>
        <v>8226</v>
      </c>
    </row>
    <row r="114" spans="1:14" ht="13.5" customHeight="1">
      <c r="A114" s="17"/>
      <c r="B114" s="4" t="s">
        <v>10</v>
      </c>
      <c r="C114" s="6">
        <f>'1月1日'!$D$20</f>
        <v>8680</v>
      </c>
      <c r="D114" s="6">
        <f>'2月1日'!$D$20</f>
        <v>8695</v>
      </c>
      <c r="E114" s="6">
        <f>'3月1日'!$D$20</f>
        <v>8699</v>
      </c>
      <c r="F114" s="6">
        <f>'4月1日'!$D$20</f>
        <v>8694</v>
      </c>
      <c r="G114" s="6">
        <f>'5月1日'!$D$20</f>
        <v>8699</v>
      </c>
      <c r="H114" s="6">
        <f>'6月1日'!$D$20</f>
        <v>8693</v>
      </c>
      <c r="I114" s="6">
        <f>'7月1日'!$D$20</f>
        <v>8701</v>
      </c>
      <c r="J114" s="6">
        <f>'8月1日'!$D$20</f>
        <v>8727</v>
      </c>
      <c r="K114" s="6">
        <f>'9月1日'!$D$20</f>
        <v>8717</v>
      </c>
      <c r="L114" s="6">
        <f>'10月1日'!$D$20</f>
        <v>8709</v>
      </c>
      <c r="M114" s="6">
        <f>'11月1日'!$D$20</f>
        <v>8719</v>
      </c>
      <c r="N114" s="18">
        <f>'12月1日'!$D$20</f>
        <v>8730</v>
      </c>
    </row>
    <row r="115" spans="1:14" ht="13.5" customHeight="1">
      <c r="A115" s="17"/>
      <c r="B115" s="4" t="s">
        <v>11</v>
      </c>
      <c r="C115" s="34">
        <f>'1月1日'!$E$20</f>
        <v>16861</v>
      </c>
      <c r="D115" s="34">
        <f>'2月1日'!$E$20</f>
        <v>16885</v>
      </c>
      <c r="E115" s="34">
        <f>'3月1日'!$E$20</f>
        <v>16886</v>
      </c>
      <c r="F115" s="34">
        <f>'4月1日'!$E$20</f>
        <v>16858</v>
      </c>
      <c r="G115" s="34">
        <f>'5月1日'!$E$20</f>
        <v>16868</v>
      </c>
      <c r="H115" s="34">
        <f>'6月1日'!$E$20</f>
        <v>16880</v>
      </c>
      <c r="I115" s="34">
        <f>'7月1日'!$E$20</f>
        <v>16884</v>
      </c>
      <c r="J115" s="34">
        <f>'8月1日'!$E$20</f>
        <v>16924</v>
      </c>
      <c r="K115" s="34">
        <f>'9月1日'!$E$20</f>
        <v>16922</v>
      </c>
      <c r="L115" s="34">
        <f>'10月1日'!$E$20</f>
        <v>16917</v>
      </c>
      <c r="M115" s="34">
        <f>'11月1日'!$E$20</f>
        <v>16937</v>
      </c>
      <c r="N115" s="35">
        <f>'12月1日'!$E$20</f>
        <v>16956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930.5187637969094</v>
      </c>
      <c r="D117" s="22">
        <f>'2月1日'!$G$20</f>
        <v>931.8432671081678</v>
      </c>
      <c r="E117" s="22">
        <f>'3月1日'!$G$20</f>
        <v>931.8984547461368</v>
      </c>
      <c r="F117" s="22">
        <f>'4月1日'!$G$20</f>
        <v>930.3532008830022</v>
      </c>
      <c r="G117" s="22">
        <f>'5月1日'!$G$20</f>
        <v>930.9050772626931</v>
      </c>
      <c r="H117" s="22">
        <f>'6月1日'!$G$20</f>
        <v>931.5673289183222</v>
      </c>
      <c r="I117" s="22">
        <f>'7月1日'!$G$20</f>
        <v>931.7880794701986</v>
      </c>
      <c r="J117" s="22">
        <f>'8月1日'!$G$20</f>
        <v>933.9955849889624</v>
      </c>
      <c r="K117" s="22">
        <f>'9月1日'!$G$20</f>
        <v>933.8852097130242</v>
      </c>
      <c r="L117" s="22">
        <f>'10月1日'!$G$20</f>
        <v>933.6092715231788</v>
      </c>
      <c r="M117" s="22">
        <f>'11月1日'!$G$20</f>
        <v>934.7130242825607</v>
      </c>
      <c r="N117" s="23">
        <f>'12月1日'!$G$20</f>
        <v>935.7615894039734</v>
      </c>
    </row>
    <row r="118" spans="1:14" ht="13.5" customHeight="1">
      <c r="A118" s="15" t="s">
        <v>25</v>
      </c>
      <c r="B118" s="16" t="s">
        <v>8</v>
      </c>
      <c r="C118" s="36">
        <f>'1月1日'!$B$21</f>
        <v>2311</v>
      </c>
      <c r="D118" s="36">
        <f>'2月1日'!$B$21</f>
        <v>2318</v>
      </c>
      <c r="E118" s="36">
        <f>'3月1日'!$B$21</f>
        <v>2319</v>
      </c>
      <c r="F118" s="36">
        <f>'4月1日'!$B$21</f>
        <v>2315</v>
      </c>
      <c r="G118" s="36">
        <f>'5月1日'!$B$21</f>
        <v>2325</v>
      </c>
      <c r="H118" s="36">
        <f>'6月1日'!$B$21</f>
        <v>2329</v>
      </c>
      <c r="I118" s="36">
        <f>'7月1日'!$B$21</f>
        <v>2330</v>
      </c>
      <c r="J118" s="36">
        <f>'8月1日'!$B$21</f>
        <v>2328</v>
      </c>
      <c r="K118" s="36">
        <f>'9月1日'!$B$21</f>
        <v>2326</v>
      </c>
      <c r="L118" s="36">
        <f>'10月1日'!$B$21</f>
        <v>2321</v>
      </c>
      <c r="M118" s="36">
        <f>'11月1日'!$B$21</f>
        <v>2324</v>
      </c>
      <c r="N118" s="37">
        <f>'12月1日'!$B$21</f>
        <v>2328</v>
      </c>
    </row>
    <row r="119" spans="1:14" ht="13.5" customHeight="1">
      <c r="A119" s="17"/>
      <c r="B119" s="4" t="s">
        <v>9</v>
      </c>
      <c r="C119" s="6">
        <f>'1月1日'!$C$21</f>
        <v>2688</v>
      </c>
      <c r="D119" s="6">
        <f>'2月1日'!$C$21</f>
        <v>2680</v>
      </c>
      <c r="E119" s="6">
        <f>'3月1日'!$C$21</f>
        <v>2679</v>
      </c>
      <c r="F119" s="6">
        <f>'4月1日'!$C$21</f>
        <v>2667</v>
      </c>
      <c r="G119" s="6">
        <f>'5月1日'!$C$21</f>
        <v>2668</v>
      </c>
      <c r="H119" s="6">
        <f>'6月1日'!$C$21</f>
        <v>2668</v>
      </c>
      <c r="I119" s="6">
        <f>'7月1日'!$C$21</f>
        <v>2667</v>
      </c>
      <c r="J119" s="6">
        <f>'8月1日'!$C$21</f>
        <v>2668</v>
      </c>
      <c r="K119" s="6">
        <f>'9月1日'!$C$21</f>
        <v>2669</v>
      </c>
      <c r="L119" s="6">
        <f>'10月1日'!$C$21</f>
        <v>2660</v>
      </c>
      <c r="M119" s="6">
        <f>'11月1日'!$C$21</f>
        <v>2661</v>
      </c>
      <c r="N119" s="18">
        <f>'12月1日'!$C$21</f>
        <v>2660</v>
      </c>
    </row>
    <row r="120" spans="1:14" ht="13.5" customHeight="1">
      <c r="A120" s="17"/>
      <c r="B120" s="4" t="s">
        <v>10</v>
      </c>
      <c r="C120" s="6">
        <f>'1月1日'!$D$21</f>
        <v>2802</v>
      </c>
      <c r="D120" s="6">
        <f>'2月1日'!$D$21</f>
        <v>2811</v>
      </c>
      <c r="E120" s="6">
        <f>'3月1日'!$D$21</f>
        <v>2815</v>
      </c>
      <c r="F120" s="6">
        <f>'4月1日'!$D$21</f>
        <v>2802</v>
      </c>
      <c r="G120" s="6">
        <f>'5月1日'!$D$21</f>
        <v>2797</v>
      </c>
      <c r="H120" s="6">
        <f>'6月1日'!$D$21</f>
        <v>2798</v>
      </c>
      <c r="I120" s="6">
        <f>'7月1日'!$D$21</f>
        <v>2802</v>
      </c>
      <c r="J120" s="6">
        <f>'8月1日'!$D$21</f>
        <v>2793</v>
      </c>
      <c r="K120" s="6">
        <f>'9月1日'!$D$21</f>
        <v>2787</v>
      </c>
      <c r="L120" s="6">
        <f>'10月1日'!$D$21</f>
        <v>2785</v>
      </c>
      <c r="M120" s="6">
        <f>'11月1日'!$D$21</f>
        <v>2784</v>
      </c>
      <c r="N120" s="18">
        <f>'12月1日'!$D$21</f>
        <v>2788</v>
      </c>
    </row>
    <row r="121" spans="1:14" ht="13.5" customHeight="1">
      <c r="A121" s="17"/>
      <c r="B121" s="4" t="s">
        <v>11</v>
      </c>
      <c r="C121" s="34">
        <f>'1月1日'!$E$21</f>
        <v>5490</v>
      </c>
      <c r="D121" s="34">
        <f>'2月1日'!$E$21</f>
        <v>5491</v>
      </c>
      <c r="E121" s="34">
        <f>'3月1日'!$E$21</f>
        <v>5494</v>
      </c>
      <c r="F121" s="34">
        <f>'4月1日'!$E$21</f>
        <v>5469</v>
      </c>
      <c r="G121" s="34">
        <f>'5月1日'!$E$21</f>
        <v>5465</v>
      </c>
      <c r="H121" s="34">
        <f>'6月1日'!$E$21</f>
        <v>5466</v>
      </c>
      <c r="I121" s="34">
        <f>'7月1日'!$E$21</f>
        <v>5469</v>
      </c>
      <c r="J121" s="34">
        <f>'8月1日'!$E$21</f>
        <v>5461</v>
      </c>
      <c r="K121" s="34">
        <f>'9月1日'!$E$21</f>
        <v>5456</v>
      </c>
      <c r="L121" s="34">
        <f>'10月1日'!$E$21</f>
        <v>5445</v>
      </c>
      <c r="M121" s="34">
        <f>'11月1日'!$E$21</f>
        <v>5445</v>
      </c>
      <c r="N121" s="35">
        <f>'12月1日'!$E$21</f>
        <v>5448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636.8909512761021</v>
      </c>
      <c r="D123" s="22">
        <f>'2月1日'!$G$21</f>
        <v>637.0069605568447</v>
      </c>
      <c r="E123" s="22">
        <f>'3月1日'!$G$21</f>
        <v>637.354988399072</v>
      </c>
      <c r="F123" s="22">
        <f>'4月1日'!$G$21</f>
        <v>634.4547563805105</v>
      </c>
      <c r="G123" s="22">
        <f>'5月1日'!$G$21</f>
        <v>633.9907192575406</v>
      </c>
      <c r="H123" s="22">
        <f>'6月1日'!$G$21</f>
        <v>634.1067285382832</v>
      </c>
      <c r="I123" s="22">
        <f>'7月1日'!$G$21</f>
        <v>634.4547563805105</v>
      </c>
      <c r="J123" s="22">
        <f>'8月1日'!$G$21</f>
        <v>633.5266821345708</v>
      </c>
      <c r="K123" s="22">
        <f>'9月1日'!$G$21</f>
        <v>632.9466357308585</v>
      </c>
      <c r="L123" s="22">
        <f>'10月1日'!$G$21</f>
        <v>631.6705336426915</v>
      </c>
      <c r="M123" s="22">
        <f>'11月1日'!$G$21</f>
        <v>631.6705336426915</v>
      </c>
      <c r="N123" s="23">
        <f>'12月1日'!$G$21</f>
        <v>632.0185614849189</v>
      </c>
    </row>
    <row r="124" spans="1:14" ht="13.5" customHeight="1">
      <c r="A124" s="15" t="s">
        <v>29</v>
      </c>
      <c r="B124" s="16" t="s">
        <v>8</v>
      </c>
      <c r="C124" s="36">
        <f>'1月1日'!$B$22</f>
        <v>5099</v>
      </c>
      <c r="D124" s="36">
        <f>'2月1日'!$B$22</f>
        <v>5108</v>
      </c>
      <c r="E124" s="36">
        <f>'3月1日'!$B$22</f>
        <v>5117</v>
      </c>
      <c r="F124" s="36">
        <f>'4月1日'!$B$22</f>
        <v>5115</v>
      </c>
      <c r="G124" s="36">
        <f>'5月1日'!$B$22</f>
        <v>5121</v>
      </c>
      <c r="H124" s="36">
        <f>'6月1日'!$B$22</f>
        <v>5128</v>
      </c>
      <c r="I124" s="36">
        <f>'7月1日'!$B$22</f>
        <v>5124</v>
      </c>
      <c r="J124" s="36">
        <f>'8月1日'!$B$22</f>
        <v>5125</v>
      </c>
      <c r="K124" s="36">
        <f>'9月1日'!$B$22</f>
        <v>5133</v>
      </c>
      <c r="L124" s="36">
        <f>'10月1日'!$B$22</f>
        <v>5139</v>
      </c>
      <c r="M124" s="36">
        <f>'11月1日'!$B$22</f>
        <v>5139</v>
      </c>
      <c r="N124" s="37">
        <f>'12月1日'!$B$22</f>
        <v>5133</v>
      </c>
    </row>
    <row r="125" spans="1:14" ht="13.5" customHeight="1">
      <c r="A125" s="17"/>
      <c r="B125" s="4" t="s">
        <v>9</v>
      </c>
      <c r="C125" s="6">
        <f>'1月1日'!$C$22</f>
        <v>6157</v>
      </c>
      <c r="D125" s="6">
        <f>'2月1日'!$C$22</f>
        <v>6148</v>
      </c>
      <c r="E125" s="6">
        <f>'3月1日'!$C$22</f>
        <v>6158</v>
      </c>
      <c r="F125" s="6">
        <f>'4月1日'!$C$22</f>
        <v>6151</v>
      </c>
      <c r="G125" s="6">
        <f>'5月1日'!$C$22</f>
        <v>6147</v>
      </c>
      <c r="H125" s="6">
        <f>'6月1日'!$C$22</f>
        <v>6142</v>
      </c>
      <c r="I125" s="6">
        <f>'7月1日'!$C$22</f>
        <v>6130</v>
      </c>
      <c r="J125" s="6">
        <f>'8月1日'!$C$22</f>
        <v>6122</v>
      </c>
      <c r="K125" s="6">
        <f>'9月1日'!$C$22</f>
        <v>6124</v>
      </c>
      <c r="L125" s="6">
        <f>'10月1日'!$C$22</f>
        <v>6133</v>
      </c>
      <c r="M125" s="6">
        <f>'11月1日'!$C$22</f>
        <v>6141</v>
      </c>
      <c r="N125" s="18">
        <f>'12月1日'!$C$22</f>
        <v>6128</v>
      </c>
    </row>
    <row r="126" spans="1:14" ht="13.5" customHeight="1">
      <c r="A126" s="17"/>
      <c r="B126" s="4" t="s">
        <v>10</v>
      </c>
      <c r="C126" s="6">
        <f>'1月1日'!$D$22</f>
        <v>6779</v>
      </c>
      <c r="D126" s="6">
        <f>'2月1日'!$D$22</f>
        <v>6779</v>
      </c>
      <c r="E126" s="6">
        <f>'3月1日'!$D$22</f>
        <v>6784</v>
      </c>
      <c r="F126" s="6">
        <f>'4月1日'!$D$22</f>
        <v>6773</v>
      </c>
      <c r="G126" s="6">
        <f>'5月1日'!$D$22</f>
        <v>6777</v>
      </c>
      <c r="H126" s="6">
        <f>'6月1日'!$D$22</f>
        <v>6773</v>
      </c>
      <c r="I126" s="6">
        <f>'7月1日'!$D$22</f>
        <v>6763</v>
      </c>
      <c r="J126" s="6">
        <f>'8月1日'!$D$22</f>
        <v>6767</v>
      </c>
      <c r="K126" s="6">
        <f>'9月1日'!$D$22</f>
        <v>6772</v>
      </c>
      <c r="L126" s="6">
        <f>'10月1日'!$D$22</f>
        <v>6776</v>
      </c>
      <c r="M126" s="6">
        <f>'11月1日'!$D$22</f>
        <v>6763</v>
      </c>
      <c r="N126" s="18">
        <f>'12月1日'!$D$22</f>
        <v>6757</v>
      </c>
    </row>
    <row r="127" spans="1:14" ht="13.5" customHeight="1">
      <c r="A127" s="17"/>
      <c r="B127" s="4" t="s">
        <v>11</v>
      </c>
      <c r="C127" s="34">
        <f>'1月1日'!$E$22</f>
        <v>12936</v>
      </c>
      <c r="D127" s="34">
        <f>'2月1日'!$E$22</f>
        <v>12927</v>
      </c>
      <c r="E127" s="34">
        <f>'3月1日'!$E$22</f>
        <v>12942</v>
      </c>
      <c r="F127" s="34">
        <f>'4月1日'!$E$22</f>
        <v>12924</v>
      </c>
      <c r="G127" s="34">
        <f>'5月1日'!$E$22</f>
        <v>12924</v>
      </c>
      <c r="H127" s="34">
        <f>'6月1日'!$E$22</f>
        <v>12915</v>
      </c>
      <c r="I127" s="34">
        <f>'7月1日'!$E$22</f>
        <v>12893</v>
      </c>
      <c r="J127" s="34">
        <f>'8月1日'!$E$22</f>
        <v>12889</v>
      </c>
      <c r="K127" s="34">
        <f>'9月1日'!$E$22</f>
        <v>12896</v>
      </c>
      <c r="L127" s="34">
        <f>'10月1日'!$E$22</f>
        <v>12909</v>
      </c>
      <c r="M127" s="34">
        <f>'11月1日'!$E$22</f>
        <v>12904</v>
      </c>
      <c r="N127" s="35">
        <f>'12月1日'!$E$22</f>
        <v>12885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1456.7567567567567</v>
      </c>
      <c r="D129" s="22">
        <f>'2月1日'!$G$22</f>
        <v>1455.7432432432431</v>
      </c>
      <c r="E129" s="22">
        <f>'3月1日'!$G$22</f>
        <v>1457.4324324324323</v>
      </c>
      <c r="F129" s="22">
        <f>'4月1日'!$G$22</f>
        <v>1455.4054054054052</v>
      </c>
      <c r="G129" s="22">
        <f>'5月1日'!$G$22</f>
        <v>1455.4054054054052</v>
      </c>
      <c r="H129" s="22">
        <f>'6月1日'!$G$22</f>
        <v>1454.3918918918919</v>
      </c>
      <c r="I129" s="22">
        <f>'7月1日'!$G$22</f>
        <v>1451.9144144144143</v>
      </c>
      <c r="J129" s="22">
        <f>'8月1日'!$G$22</f>
        <v>1451.4639639639638</v>
      </c>
      <c r="K129" s="22">
        <f>'9月1日'!$G$22</f>
        <v>1452.2522522522522</v>
      </c>
      <c r="L129" s="22">
        <f>'10月1日'!$G$22</f>
        <v>1453.716216216216</v>
      </c>
      <c r="M129" s="22">
        <f>'11月1日'!$G$22</f>
        <v>1453.153153153153</v>
      </c>
      <c r="N129" s="23">
        <f>'12月1日'!$G$22</f>
        <v>1451.0135135135133</v>
      </c>
    </row>
    <row r="130" spans="1:14" ht="13.5" customHeight="1">
      <c r="A130" s="15" t="s">
        <v>5</v>
      </c>
      <c r="B130" s="16" t="s">
        <v>8</v>
      </c>
      <c r="C130" s="36">
        <f>'1月1日'!$B$23</f>
        <v>2222</v>
      </c>
      <c r="D130" s="36">
        <f>'2月1日'!$B$23</f>
        <v>2223</v>
      </c>
      <c r="E130" s="36">
        <f>'3月1日'!$B$23</f>
        <v>2234</v>
      </c>
      <c r="F130" s="36">
        <f>'4月1日'!$B$23</f>
        <v>2241</v>
      </c>
      <c r="G130" s="36">
        <f>'5月1日'!$B$23</f>
        <v>2254</v>
      </c>
      <c r="H130" s="36">
        <f>'6月1日'!$B$23</f>
        <v>2258</v>
      </c>
      <c r="I130" s="36">
        <f>'7月1日'!$B$23</f>
        <v>2256</v>
      </c>
      <c r="J130" s="36">
        <f>'8月1日'!$B$23</f>
        <v>2262</v>
      </c>
      <c r="K130" s="36">
        <f>'9月1日'!$B$23</f>
        <v>2271</v>
      </c>
      <c r="L130" s="36">
        <f>'10月1日'!$B$23</f>
        <v>2271</v>
      </c>
      <c r="M130" s="36">
        <f>'11月1日'!$B$23</f>
        <v>2268</v>
      </c>
      <c r="N130" s="37">
        <f>'12月1日'!$B$23</f>
        <v>2273</v>
      </c>
    </row>
    <row r="131" spans="1:14" ht="13.5" customHeight="1">
      <c r="A131" s="17"/>
      <c r="B131" s="4" t="s">
        <v>9</v>
      </c>
      <c r="C131" s="6">
        <f>'1月1日'!$C$23</f>
        <v>2857</v>
      </c>
      <c r="D131" s="6">
        <f>'2月1日'!$C$23</f>
        <v>2865</v>
      </c>
      <c r="E131" s="6">
        <f>'3月1日'!$C$23</f>
        <v>2879</v>
      </c>
      <c r="F131" s="6">
        <f>'4月1日'!$C$23</f>
        <v>2878</v>
      </c>
      <c r="G131" s="6">
        <f>'5月1日'!$C$23</f>
        <v>2885</v>
      </c>
      <c r="H131" s="6">
        <f>'6月1日'!$C$23</f>
        <v>2880</v>
      </c>
      <c r="I131" s="6">
        <f>'7月1日'!$C$23</f>
        <v>2882</v>
      </c>
      <c r="J131" s="6">
        <f>'8月1日'!$C$23</f>
        <v>2884</v>
      </c>
      <c r="K131" s="6">
        <f>'9月1日'!$C$23</f>
        <v>2885</v>
      </c>
      <c r="L131" s="6">
        <f>'10月1日'!$C$23</f>
        <v>2888</v>
      </c>
      <c r="M131" s="6">
        <f>'11月1日'!$C$23</f>
        <v>2892</v>
      </c>
      <c r="N131" s="18">
        <f>'12月1日'!$C$23</f>
        <v>2896</v>
      </c>
    </row>
    <row r="132" spans="1:14" ht="13.5" customHeight="1">
      <c r="A132" s="17"/>
      <c r="B132" s="4" t="s">
        <v>10</v>
      </c>
      <c r="C132" s="6">
        <f>'1月1日'!$D$23</f>
        <v>3111</v>
      </c>
      <c r="D132" s="6">
        <f>'2月1日'!$D$23</f>
        <v>3120</v>
      </c>
      <c r="E132" s="6">
        <f>'3月1日'!$D$23</f>
        <v>3134</v>
      </c>
      <c r="F132" s="6">
        <f>'4月1日'!$D$23</f>
        <v>3140</v>
      </c>
      <c r="G132" s="6">
        <f>'5月1日'!$D$23</f>
        <v>3143</v>
      </c>
      <c r="H132" s="6">
        <f>'6月1日'!$D$23</f>
        <v>3149</v>
      </c>
      <c r="I132" s="6">
        <f>'7月1日'!$D$23</f>
        <v>3142</v>
      </c>
      <c r="J132" s="6">
        <f>'8月1日'!$D$23</f>
        <v>3147</v>
      </c>
      <c r="K132" s="6">
        <f>'9月1日'!$D$23</f>
        <v>3146</v>
      </c>
      <c r="L132" s="6">
        <f>'10月1日'!$D$23</f>
        <v>3144</v>
      </c>
      <c r="M132" s="6">
        <f>'11月1日'!$D$23</f>
        <v>3141</v>
      </c>
      <c r="N132" s="18">
        <f>'12月1日'!$D$23</f>
        <v>3146</v>
      </c>
    </row>
    <row r="133" spans="1:14" ht="13.5" customHeight="1">
      <c r="A133" s="17"/>
      <c r="B133" s="4" t="s">
        <v>11</v>
      </c>
      <c r="C133" s="34">
        <f>'1月1日'!$E$23</f>
        <v>5968</v>
      </c>
      <c r="D133" s="34">
        <f>'2月1日'!$E$23</f>
        <v>5985</v>
      </c>
      <c r="E133" s="34">
        <f>'3月1日'!$E$23</f>
        <v>6013</v>
      </c>
      <c r="F133" s="34">
        <f>'4月1日'!$E$23</f>
        <v>6018</v>
      </c>
      <c r="G133" s="34">
        <f>'5月1日'!$E$23</f>
        <v>6028</v>
      </c>
      <c r="H133" s="34">
        <f>'6月1日'!$E$23</f>
        <v>6029</v>
      </c>
      <c r="I133" s="34">
        <f>'7月1日'!$E$23</f>
        <v>6024</v>
      </c>
      <c r="J133" s="34">
        <f>'8月1日'!$E$23</f>
        <v>6031</v>
      </c>
      <c r="K133" s="34">
        <f>'9月1日'!$E$23</f>
        <v>6031</v>
      </c>
      <c r="L133" s="34">
        <f>'10月1日'!$E$23</f>
        <v>6032</v>
      </c>
      <c r="M133" s="34">
        <f>'11月1日'!$E$23</f>
        <v>6033</v>
      </c>
      <c r="N133" s="35">
        <f>'12月1日'!$E$23</f>
        <v>6042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1186.4811133200794</v>
      </c>
      <c r="D135" s="22">
        <f>'2月1日'!$G$23</f>
        <v>1189.8608349900596</v>
      </c>
      <c r="E135" s="22">
        <f>'3月1日'!$G$23</f>
        <v>1195.427435387674</v>
      </c>
      <c r="F135" s="22">
        <f>'4月1日'!$G$23</f>
        <v>1196.4214711729621</v>
      </c>
      <c r="G135" s="22">
        <f>'5月1日'!$G$23</f>
        <v>1198.4095427435386</v>
      </c>
      <c r="H135" s="22">
        <f>'6月1日'!$G$23</f>
        <v>1198.6083499005963</v>
      </c>
      <c r="I135" s="22">
        <f>'7月1日'!$G$23</f>
        <v>1197.6143141153082</v>
      </c>
      <c r="J135" s="22">
        <f>'8月1日'!$G$23</f>
        <v>1199.0059642147116</v>
      </c>
      <c r="K135" s="22">
        <f>'9月1日'!$G$23</f>
        <v>1199.0059642147116</v>
      </c>
      <c r="L135" s="22">
        <f>'10月1日'!$G$23</f>
        <v>1199.2047713717693</v>
      </c>
      <c r="M135" s="22">
        <f>'11月1日'!$G$23</f>
        <v>1199.403578528827</v>
      </c>
      <c r="N135" s="23">
        <f>'12月1日'!$G$23</f>
        <v>1201.1928429423458</v>
      </c>
    </row>
    <row r="136" spans="1:14" ht="13.5" customHeight="1">
      <c r="A136" s="25" t="s">
        <v>6</v>
      </c>
      <c r="B136" s="26" t="s">
        <v>8</v>
      </c>
      <c r="C136" s="38">
        <f>'1月1日'!$B$24</f>
        <v>1698</v>
      </c>
      <c r="D136" s="38">
        <f>'2月1日'!$B$24</f>
        <v>1707</v>
      </c>
      <c r="E136" s="38">
        <f>'3月1日'!$B$24</f>
        <v>1711</v>
      </c>
      <c r="F136" s="38">
        <f>'4月1日'!$B$24</f>
        <v>1710</v>
      </c>
      <c r="G136" s="38">
        <f>'5月1日'!$B$24</f>
        <v>1712</v>
      </c>
      <c r="H136" s="38">
        <f>'6月1日'!$B$24</f>
        <v>1714</v>
      </c>
      <c r="I136" s="38">
        <f>'7月1日'!$B$24</f>
        <v>1716</v>
      </c>
      <c r="J136" s="38">
        <f>'8月1日'!$B$24</f>
        <v>1712</v>
      </c>
      <c r="K136" s="38">
        <f>'9月1日'!$B$24</f>
        <v>1713</v>
      </c>
      <c r="L136" s="38">
        <f>'10月1日'!$B$24</f>
        <v>1709</v>
      </c>
      <c r="M136" s="38">
        <f>'11月1日'!$B$24</f>
        <v>1708</v>
      </c>
      <c r="N136" s="39">
        <f>'12月1日'!$B$24</f>
        <v>1708</v>
      </c>
    </row>
    <row r="137" spans="1:14" s="11" customFormat="1" ht="13.5" customHeight="1">
      <c r="A137" s="27"/>
      <c r="B137" s="4" t="s">
        <v>9</v>
      </c>
      <c r="C137" s="6">
        <f>'1月1日'!$C$24</f>
        <v>2077</v>
      </c>
      <c r="D137" s="6">
        <f>'2月1日'!$C$24</f>
        <v>2077</v>
      </c>
      <c r="E137" s="6">
        <f>'3月1日'!$C$24</f>
        <v>2079</v>
      </c>
      <c r="F137" s="6">
        <f>'4月1日'!$C$24</f>
        <v>2063</v>
      </c>
      <c r="G137" s="6">
        <f>'5月1日'!$C$24</f>
        <v>2053</v>
      </c>
      <c r="H137" s="6">
        <f>'6月1日'!$C$24</f>
        <v>2055</v>
      </c>
      <c r="I137" s="6">
        <f>'7月1日'!$C$24</f>
        <v>2054</v>
      </c>
      <c r="J137" s="6">
        <f>'8月1日'!$C$24</f>
        <v>2052</v>
      </c>
      <c r="K137" s="6">
        <f>'9月1日'!$C$24</f>
        <v>2051</v>
      </c>
      <c r="L137" s="6">
        <f>'10月1日'!$C$24</f>
        <v>2045</v>
      </c>
      <c r="M137" s="6">
        <f>'11月1日'!$C$24</f>
        <v>2039</v>
      </c>
      <c r="N137" s="18">
        <f>'12月1日'!$C$24</f>
        <v>2032</v>
      </c>
    </row>
    <row r="138" spans="1:14" s="11" customFormat="1" ht="13.5" customHeight="1">
      <c r="A138" s="28"/>
      <c r="B138" s="4" t="s">
        <v>10</v>
      </c>
      <c r="C138" s="6">
        <f>'1月1日'!$D$24</f>
        <v>2346</v>
      </c>
      <c r="D138" s="6">
        <f>'2月1日'!$D$24</f>
        <v>2348</v>
      </c>
      <c r="E138" s="6">
        <f>'3月1日'!$D$24</f>
        <v>2340</v>
      </c>
      <c r="F138" s="6">
        <f>'4月1日'!$D$24</f>
        <v>2327</v>
      </c>
      <c r="G138" s="6">
        <f>'5月1日'!$D$24</f>
        <v>2330</v>
      </c>
      <c r="H138" s="6">
        <f>'6月1日'!$D$24</f>
        <v>2333</v>
      </c>
      <c r="I138" s="6">
        <f>'7月1日'!$D$24</f>
        <v>2329</v>
      </c>
      <c r="J138" s="6">
        <f>'8月1日'!$D$24</f>
        <v>2319</v>
      </c>
      <c r="K138" s="6">
        <f>'9月1日'!$D$24</f>
        <v>2322</v>
      </c>
      <c r="L138" s="6">
        <f>'10月1日'!$D$24</f>
        <v>2313</v>
      </c>
      <c r="M138" s="6">
        <f>'11月1日'!$D$24</f>
        <v>2307</v>
      </c>
      <c r="N138" s="18">
        <f>'12月1日'!$D$24</f>
        <v>2303</v>
      </c>
    </row>
    <row r="139" spans="1:14" s="11" customFormat="1" ht="13.5" customHeight="1">
      <c r="A139" s="28"/>
      <c r="B139" s="4" t="s">
        <v>11</v>
      </c>
      <c r="C139" s="34">
        <f>'1月1日'!$E$24</f>
        <v>4423</v>
      </c>
      <c r="D139" s="34">
        <f>'2月1日'!$E$24</f>
        <v>4425</v>
      </c>
      <c r="E139" s="34">
        <f>'3月1日'!$E$24</f>
        <v>4419</v>
      </c>
      <c r="F139" s="34">
        <f>'4月1日'!$E$24</f>
        <v>4390</v>
      </c>
      <c r="G139" s="34">
        <f>'5月1日'!$E$24</f>
        <v>4383</v>
      </c>
      <c r="H139" s="34">
        <f>'6月1日'!$E$24</f>
        <v>4388</v>
      </c>
      <c r="I139" s="34">
        <f>'7月1日'!$E$24</f>
        <v>4383</v>
      </c>
      <c r="J139" s="34">
        <f>'8月1日'!$E$24</f>
        <v>4371</v>
      </c>
      <c r="K139" s="34">
        <f>'9月1日'!$E$24</f>
        <v>4373</v>
      </c>
      <c r="L139" s="34">
        <f>'10月1日'!$E$24</f>
        <v>4358</v>
      </c>
      <c r="M139" s="34">
        <f>'11月1日'!$E$24</f>
        <v>4346</v>
      </c>
      <c r="N139" s="35">
        <f>'12月1日'!$E$24</f>
        <v>4335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723.8952536824877</v>
      </c>
      <c r="D141" s="22">
        <f>'2月1日'!$G$24</f>
        <v>724.2225859247136</v>
      </c>
      <c r="E141" s="22">
        <f>'3月1日'!$G$24</f>
        <v>723.240589198036</v>
      </c>
      <c r="F141" s="22">
        <f>'4月1日'!$G$24</f>
        <v>718.494271685761</v>
      </c>
      <c r="G141" s="22">
        <f>'5月1日'!$G$24</f>
        <v>717.3486088379705</v>
      </c>
      <c r="H141" s="22">
        <f>'6月1日'!$G$24</f>
        <v>718.1669394435352</v>
      </c>
      <c r="I141" s="22">
        <f>'7月1日'!$G$24</f>
        <v>717.3486088379705</v>
      </c>
      <c r="J141" s="22">
        <f>'8月1日'!$G$24</f>
        <v>715.3846153846154</v>
      </c>
      <c r="K141" s="22">
        <f>'9月1日'!$G$24</f>
        <v>715.7119476268412</v>
      </c>
      <c r="L141" s="22">
        <f>'10月1日'!$G$24</f>
        <v>713.2569558101472</v>
      </c>
      <c r="M141" s="22">
        <f>'11月1日'!$G$24</f>
        <v>711.2929623567921</v>
      </c>
      <c r="N141" s="23">
        <f>'12月1日'!$G$24</f>
        <v>709.4926350245498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112451</v>
      </c>
      <c r="D142" s="36">
        <f aca="true" t="shared" si="0" ref="D142:N142">SUM(D4,D10,D16,D22,D28,D34,D40,D46,D52,D58,D64,D70,D76,D82,D88,D94,D100,D106,D112,D118,D124,D130,D136,)</f>
        <v>112473</v>
      </c>
      <c r="E142" s="36">
        <f t="shared" si="0"/>
        <v>112544</v>
      </c>
      <c r="F142" s="36">
        <f t="shared" si="0"/>
        <v>112318</v>
      </c>
      <c r="G142" s="36">
        <f t="shared" si="0"/>
        <v>112874</v>
      </c>
      <c r="H142" s="36">
        <f t="shared" si="0"/>
        <v>112948</v>
      </c>
      <c r="I142" s="36">
        <f t="shared" si="0"/>
        <v>112971</v>
      </c>
      <c r="J142" s="36">
        <f t="shared" si="0"/>
        <v>112993</v>
      </c>
      <c r="K142" s="36">
        <f t="shared" si="0"/>
        <v>113103</v>
      </c>
      <c r="L142" s="36">
        <f t="shared" si="0"/>
        <v>113102</v>
      </c>
      <c r="M142" s="36">
        <f t="shared" si="0"/>
        <v>113199</v>
      </c>
      <c r="N142" s="37">
        <f t="shared" si="0"/>
        <v>113262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122615</v>
      </c>
      <c r="D143" s="12">
        <f aca="true" t="shared" si="1" ref="D143:N143">SUM(D5,D11,D17,D23,D29,D35,D41,D47,D53,D59,D65,D71,D77,D83,D89,D95,D101,D107,D113,D119,D125,D131,D137,)</f>
        <v>122556</v>
      </c>
      <c r="E143" s="12">
        <f t="shared" si="1"/>
        <v>122644</v>
      </c>
      <c r="F143" s="12">
        <f t="shared" si="1"/>
        <v>122052</v>
      </c>
      <c r="G143" s="12">
        <f t="shared" si="1"/>
        <v>122395</v>
      </c>
      <c r="H143" s="12">
        <f t="shared" si="1"/>
        <v>122424</v>
      </c>
      <c r="I143" s="12">
        <f t="shared" si="1"/>
        <v>122378</v>
      </c>
      <c r="J143" s="12">
        <f t="shared" si="1"/>
        <v>122338</v>
      </c>
      <c r="K143" s="12">
        <f t="shared" si="1"/>
        <v>122348</v>
      </c>
      <c r="L143" s="12">
        <f t="shared" si="1"/>
        <v>122276</v>
      </c>
      <c r="M143" s="12">
        <f t="shared" si="1"/>
        <v>122363</v>
      </c>
      <c r="N143" s="32">
        <f t="shared" si="1"/>
        <v>122373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135546</v>
      </c>
      <c r="D144" s="12">
        <f aca="true" t="shared" si="2" ref="D144:N144">SUM(D6,D12,D18,D24,D30,D36,D42,D48,D54,D60,D66,D72,D78,D84,D90,D96,D102,D108,D114,D120,D126,D132,D138,)</f>
        <v>135495</v>
      </c>
      <c r="E144" s="12">
        <f t="shared" si="2"/>
        <v>135514</v>
      </c>
      <c r="F144" s="12">
        <f t="shared" si="2"/>
        <v>135096</v>
      </c>
      <c r="G144" s="12">
        <f t="shared" si="2"/>
        <v>135286</v>
      </c>
      <c r="H144" s="12">
        <f t="shared" si="2"/>
        <v>135267</v>
      </c>
      <c r="I144" s="12">
        <f t="shared" si="2"/>
        <v>135272</v>
      </c>
      <c r="J144" s="12">
        <f t="shared" si="2"/>
        <v>135258</v>
      </c>
      <c r="K144" s="12">
        <f t="shared" si="2"/>
        <v>135266</v>
      </c>
      <c r="L144" s="12">
        <f t="shared" si="2"/>
        <v>135226</v>
      </c>
      <c r="M144" s="12">
        <f t="shared" si="2"/>
        <v>135221</v>
      </c>
      <c r="N144" s="32">
        <f t="shared" si="2"/>
        <v>135268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258161</v>
      </c>
      <c r="D145" s="40">
        <f aca="true" t="shared" si="3" ref="D145:N145">SUM(D7,D13,D19,D25,D31,D37,D43,D49,D55,D61,D67,D73,D79,D85,D91,D97,D103,D109,D115,D121,D127,D133,D139,)</f>
        <v>258051</v>
      </c>
      <c r="E145" s="40">
        <f t="shared" si="3"/>
        <v>258158</v>
      </c>
      <c r="F145" s="40">
        <f t="shared" si="3"/>
        <v>257148</v>
      </c>
      <c r="G145" s="40">
        <f t="shared" si="3"/>
        <v>257681</v>
      </c>
      <c r="H145" s="40">
        <f t="shared" si="3"/>
        <v>257691</v>
      </c>
      <c r="I145" s="40">
        <f t="shared" si="3"/>
        <v>257650</v>
      </c>
      <c r="J145" s="40">
        <f t="shared" si="3"/>
        <v>257596</v>
      </c>
      <c r="K145" s="40">
        <f t="shared" si="3"/>
        <v>257614</v>
      </c>
      <c r="L145" s="40">
        <f t="shared" si="3"/>
        <v>257502</v>
      </c>
      <c r="M145" s="40">
        <f t="shared" si="3"/>
        <v>257584</v>
      </c>
      <c r="N145" s="41">
        <f t="shared" si="3"/>
        <v>257641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191.62000000000003</v>
      </c>
      <c r="D146" s="10">
        <f aca="true" t="shared" si="4" ref="D146:N146">SUM(D8,D14,D20,D26,D32,D38,D44,D50,D56,D62,D68,D74,D80,D86,D92,D98,D104,D110,D116,D122,D128,D134,D140,)</f>
        <v>191.62000000000003</v>
      </c>
      <c r="E146" s="10">
        <f t="shared" si="4"/>
        <v>191.62000000000003</v>
      </c>
      <c r="F146" s="10">
        <f t="shared" si="4"/>
        <v>191.62000000000003</v>
      </c>
      <c r="G146" s="10">
        <f t="shared" si="4"/>
        <v>191.62000000000003</v>
      </c>
      <c r="H146" s="10">
        <f t="shared" si="4"/>
        <v>191.62000000000003</v>
      </c>
      <c r="I146" s="10">
        <f t="shared" si="4"/>
        <v>191.62000000000003</v>
      </c>
      <c r="J146" s="10">
        <f t="shared" si="4"/>
        <v>191.62000000000003</v>
      </c>
      <c r="K146" s="10">
        <f t="shared" si="4"/>
        <v>191.62000000000003</v>
      </c>
      <c r="L146" s="10">
        <f t="shared" si="4"/>
        <v>191.62000000000003</v>
      </c>
      <c r="M146" s="10">
        <f t="shared" si="4"/>
        <v>191.62000000000003</v>
      </c>
      <c r="N146" s="33">
        <f t="shared" si="4"/>
        <v>191.62000000000003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1347.2549838221478</v>
      </c>
      <c r="D147" s="22">
        <f>'2月1日'!$G$25</f>
        <v>1346.680931009289</v>
      </c>
      <c r="E147" s="22">
        <f>'3月1日'!$G$25</f>
        <v>1347.2393278363425</v>
      </c>
      <c r="F147" s="22">
        <f>'4月1日'!$G$25</f>
        <v>1341.9684792819119</v>
      </c>
      <c r="G147" s="22">
        <f>'5月1日'!$G$25</f>
        <v>1344.7500260933095</v>
      </c>
      <c r="H147" s="22">
        <f>'6月1日'!$G$25</f>
        <v>1344.8022127126603</v>
      </c>
      <c r="I147" s="22">
        <f>'7月1日'!$G$25</f>
        <v>1344.588247573322</v>
      </c>
      <c r="J147" s="22">
        <f>'8月1日'!$G$25</f>
        <v>1344.3064398288277</v>
      </c>
      <c r="K147" s="22">
        <f>'9月1日'!$G$25</f>
        <v>1344.4003757436592</v>
      </c>
      <c r="L147" s="22">
        <f>'10月1日'!$G$25</f>
        <v>1343.8158856069301</v>
      </c>
      <c r="M147" s="22">
        <f>'11月1日'!$G$25</f>
        <v>1344.2438158856066</v>
      </c>
      <c r="N147" s="23">
        <f>'12月1日'!$G$25</f>
        <v>1344.5412796159062</v>
      </c>
    </row>
    <row r="149" ht="13.5" customHeight="1">
      <c r="B149" s="13" t="s">
        <v>47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40787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2853</v>
      </c>
      <c r="C2" s="6">
        <v>2678</v>
      </c>
      <c r="D2" s="6">
        <v>3142</v>
      </c>
      <c r="E2" s="6">
        <v>5820</v>
      </c>
      <c r="F2" s="1">
        <v>1.62</v>
      </c>
      <c r="G2" s="8">
        <f>E2/F2</f>
        <v>3592.592592592592</v>
      </c>
    </row>
    <row r="3" spans="1:7" ht="13.5">
      <c r="A3" s="3" t="s">
        <v>17</v>
      </c>
      <c r="B3" s="6">
        <v>1104</v>
      </c>
      <c r="C3" s="6">
        <v>1088</v>
      </c>
      <c r="D3" s="6">
        <v>1247</v>
      </c>
      <c r="E3" s="6">
        <v>2335</v>
      </c>
      <c r="F3" s="1">
        <v>1.14</v>
      </c>
      <c r="G3" s="8">
        <f aca="true" t="shared" si="0" ref="G3:G25">E3/F3</f>
        <v>2048.245614035088</v>
      </c>
    </row>
    <row r="4" spans="1:7" ht="13.5">
      <c r="A4" s="3" t="s">
        <v>1</v>
      </c>
      <c r="B4" s="6">
        <v>1129</v>
      </c>
      <c r="C4" s="6">
        <v>970</v>
      </c>
      <c r="D4" s="6">
        <v>1201</v>
      </c>
      <c r="E4" s="6">
        <v>2171</v>
      </c>
      <c r="F4" s="1">
        <v>0.62</v>
      </c>
      <c r="G4" s="8">
        <f t="shared" si="0"/>
        <v>3501.6129032258063</v>
      </c>
    </row>
    <row r="5" spans="1:7" ht="13.5">
      <c r="A5" s="3" t="s">
        <v>0</v>
      </c>
      <c r="B5" s="6">
        <v>3656</v>
      </c>
      <c r="C5" s="6">
        <v>3132</v>
      </c>
      <c r="D5" s="6">
        <v>3851</v>
      </c>
      <c r="E5" s="6">
        <v>6983</v>
      </c>
      <c r="F5" s="1">
        <v>0.94</v>
      </c>
      <c r="G5" s="8">
        <f t="shared" si="0"/>
        <v>7428.72340425532</v>
      </c>
    </row>
    <row r="6" spans="1:7" ht="13.5">
      <c r="A6" s="3" t="s">
        <v>15</v>
      </c>
      <c r="B6" s="6">
        <v>5066</v>
      </c>
      <c r="C6" s="6">
        <v>4994</v>
      </c>
      <c r="D6" s="6">
        <v>5510</v>
      </c>
      <c r="E6" s="6">
        <v>10504</v>
      </c>
      <c r="F6" s="1">
        <v>2.07</v>
      </c>
      <c r="G6" s="8">
        <f t="shared" si="0"/>
        <v>5074.396135265701</v>
      </c>
    </row>
    <row r="7" spans="1:7" ht="13.5">
      <c r="A7" s="3" t="s">
        <v>20</v>
      </c>
      <c r="B7" s="6">
        <v>7072</v>
      </c>
      <c r="C7" s="6">
        <v>7250</v>
      </c>
      <c r="D7" s="6">
        <v>7908</v>
      </c>
      <c r="E7" s="6">
        <v>15158</v>
      </c>
      <c r="F7" s="9">
        <v>3</v>
      </c>
      <c r="G7" s="8">
        <f t="shared" si="0"/>
        <v>5052.666666666667</v>
      </c>
    </row>
    <row r="8" spans="1:7" ht="13.5">
      <c r="A8" s="3" t="s">
        <v>19</v>
      </c>
      <c r="B8" s="6">
        <v>6960</v>
      </c>
      <c r="C8" s="6">
        <v>7079</v>
      </c>
      <c r="D8" s="6">
        <v>7746</v>
      </c>
      <c r="E8" s="6">
        <v>14825</v>
      </c>
      <c r="F8" s="1">
        <v>3.63</v>
      </c>
      <c r="G8" s="8">
        <f t="shared" si="0"/>
        <v>4084.0220385674934</v>
      </c>
    </row>
    <row r="9" spans="1:7" ht="13.5">
      <c r="A9" s="3" t="s">
        <v>16</v>
      </c>
      <c r="B9" s="6">
        <v>5841</v>
      </c>
      <c r="C9" s="6">
        <v>5638</v>
      </c>
      <c r="D9" s="6">
        <v>6537</v>
      </c>
      <c r="E9" s="6">
        <v>12175</v>
      </c>
      <c r="F9" s="1">
        <v>2.45</v>
      </c>
      <c r="G9" s="8">
        <f t="shared" si="0"/>
        <v>4969.3877551020405</v>
      </c>
    </row>
    <row r="10" spans="1:7" ht="13.5">
      <c r="A10" s="3" t="s">
        <v>21</v>
      </c>
      <c r="B10" s="6">
        <v>7564</v>
      </c>
      <c r="C10" s="6">
        <v>8312</v>
      </c>
      <c r="D10" s="6">
        <v>9369</v>
      </c>
      <c r="E10" s="6">
        <v>17681</v>
      </c>
      <c r="F10" s="1">
        <v>6.47</v>
      </c>
      <c r="G10" s="8">
        <f t="shared" si="0"/>
        <v>2732.7666151468316</v>
      </c>
    </row>
    <row r="11" spans="1:7" ht="13.5">
      <c r="A11" s="3" t="s">
        <v>22</v>
      </c>
      <c r="B11" s="6">
        <v>7169</v>
      </c>
      <c r="C11" s="6">
        <v>7705</v>
      </c>
      <c r="D11" s="6">
        <v>8327</v>
      </c>
      <c r="E11" s="6">
        <v>16032</v>
      </c>
      <c r="F11" s="1">
        <v>4.56</v>
      </c>
      <c r="G11" s="8">
        <f t="shared" si="0"/>
        <v>3515.789473684211</v>
      </c>
    </row>
    <row r="12" spans="1:7" ht="13.5">
      <c r="A12" s="3" t="s">
        <v>2</v>
      </c>
      <c r="B12" s="6">
        <v>10681</v>
      </c>
      <c r="C12" s="6">
        <v>11034</v>
      </c>
      <c r="D12" s="6">
        <v>12388</v>
      </c>
      <c r="E12" s="6">
        <v>23422</v>
      </c>
      <c r="F12" s="1">
        <v>9.39</v>
      </c>
      <c r="G12" s="8">
        <f t="shared" si="0"/>
        <v>2494.355697550586</v>
      </c>
    </row>
    <row r="13" spans="1:7" ht="13.5">
      <c r="A13" s="3" t="s">
        <v>18</v>
      </c>
      <c r="B13" s="6">
        <v>8470</v>
      </c>
      <c r="C13" s="6">
        <v>9434</v>
      </c>
      <c r="D13" s="6">
        <v>10272</v>
      </c>
      <c r="E13" s="6">
        <v>19706</v>
      </c>
      <c r="F13" s="1">
        <v>5.43</v>
      </c>
      <c r="G13" s="8">
        <f t="shared" si="0"/>
        <v>3629.097605893186</v>
      </c>
    </row>
    <row r="14" spans="1:7" ht="13.5">
      <c r="A14" s="3" t="s">
        <v>23</v>
      </c>
      <c r="B14" s="6">
        <v>11974</v>
      </c>
      <c r="C14" s="6">
        <v>12879</v>
      </c>
      <c r="D14" s="6">
        <v>14360</v>
      </c>
      <c r="E14" s="6">
        <v>27239</v>
      </c>
      <c r="F14" s="1">
        <v>11.53</v>
      </c>
      <c r="G14" s="8">
        <f t="shared" si="0"/>
        <v>2362.44579358196</v>
      </c>
    </row>
    <row r="15" spans="1:7" ht="13.5">
      <c r="A15" s="3" t="s">
        <v>27</v>
      </c>
      <c r="B15" s="6">
        <v>6764</v>
      </c>
      <c r="C15" s="6">
        <v>8117</v>
      </c>
      <c r="D15" s="6">
        <v>8820</v>
      </c>
      <c r="E15" s="6">
        <v>16937</v>
      </c>
      <c r="F15" s="1">
        <v>14.73</v>
      </c>
      <c r="G15" s="8">
        <f t="shared" si="0"/>
        <v>1149.8302783435165</v>
      </c>
    </row>
    <row r="16" spans="1:7" ht="13.5">
      <c r="A16" s="3" t="s">
        <v>3</v>
      </c>
      <c r="B16" s="6">
        <v>2551</v>
      </c>
      <c r="C16" s="6">
        <v>3254</v>
      </c>
      <c r="D16" s="6">
        <v>3527</v>
      </c>
      <c r="E16" s="6">
        <v>6781</v>
      </c>
      <c r="F16" s="9">
        <v>38.7</v>
      </c>
      <c r="G16" s="8">
        <f t="shared" si="0"/>
        <v>175.21963824289404</v>
      </c>
    </row>
    <row r="17" spans="1:7" ht="13.5">
      <c r="A17" s="3" t="s">
        <v>4</v>
      </c>
      <c r="B17" s="6">
        <v>3831</v>
      </c>
      <c r="C17" s="6">
        <v>4528</v>
      </c>
      <c r="D17" s="6">
        <v>4896</v>
      </c>
      <c r="E17" s="6">
        <v>9424</v>
      </c>
      <c r="F17" s="1">
        <v>20.38</v>
      </c>
      <c r="G17" s="8">
        <f t="shared" si="0"/>
        <v>462.41413150147207</v>
      </c>
    </row>
    <row r="18" spans="1:7" ht="13.5">
      <c r="A18" s="3" t="s">
        <v>28</v>
      </c>
      <c r="B18" s="6">
        <v>670</v>
      </c>
      <c r="C18" s="6">
        <v>852</v>
      </c>
      <c r="D18" s="6">
        <v>768</v>
      </c>
      <c r="E18" s="6">
        <v>1620</v>
      </c>
      <c r="F18" s="1">
        <v>11.87</v>
      </c>
      <c r="G18" s="8">
        <f t="shared" si="0"/>
        <v>136.47851727042968</v>
      </c>
    </row>
    <row r="19" spans="1:7" ht="13.5">
      <c r="A19" s="3" t="s">
        <v>24</v>
      </c>
      <c r="B19" s="6">
        <v>1390</v>
      </c>
      <c r="C19" s="6">
        <v>1470</v>
      </c>
      <c r="D19" s="6">
        <v>1653</v>
      </c>
      <c r="E19" s="6">
        <v>3123</v>
      </c>
      <c r="F19" s="1">
        <v>6.33</v>
      </c>
      <c r="G19" s="8">
        <f t="shared" si="0"/>
        <v>493.3649289099526</v>
      </c>
    </row>
    <row r="20" spans="1:7" ht="13.5">
      <c r="A20" s="3" t="s">
        <v>26</v>
      </c>
      <c r="B20" s="6">
        <v>6915</v>
      </c>
      <c r="C20" s="6">
        <v>8205</v>
      </c>
      <c r="D20" s="6">
        <v>8717</v>
      </c>
      <c r="E20" s="6">
        <v>16922</v>
      </c>
      <c r="F20" s="1">
        <v>18.12</v>
      </c>
      <c r="G20" s="8">
        <f t="shared" si="0"/>
        <v>933.8852097130242</v>
      </c>
    </row>
    <row r="21" spans="1:7" ht="13.5">
      <c r="A21" s="3" t="s">
        <v>25</v>
      </c>
      <c r="B21" s="6">
        <v>2326</v>
      </c>
      <c r="C21" s="6">
        <v>2669</v>
      </c>
      <c r="D21" s="6">
        <v>2787</v>
      </c>
      <c r="E21" s="6">
        <v>5456</v>
      </c>
      <c r="F21" s="1">
        <v>8.62</v>
      </c>
      <c r="G21" s="8">
        <f t="shared" si="0"/>
        <v>632.9466357308585</v>
      </c>
    </row>
    <row r="22" spans="1:7" ht="13.5">
      <c r="A22" s="3" t="s">
        <v>29</v>
      </c>
      <c r="B22" s="6">
        <v>5133</v>
      </c>
      <c r="C22" s="6">
        <v>6124</v>
      </c>
      <c r="D22" s="6">
        <v>6772</v>
      </c>
      <c r="E22" s="6">
        <v>12896</v>
      </c>
      <c r="F22" s="1">
        <v>8.88</v>
      </c>
      <c r="G22" s="8">
        <f t="shared" si="0"/>
        <v>1452.2522522522522</v>
      </c>
    </row>
    <row r="23" spans="1:7" ht="13.5">
      <c r="A23" s="3" t="s">
        <v>5</v>
      </c>
      <c r="B23" s="6">
        <v>2271</v>
      </c>
      <c r="C23" s="6">
        <v>2885</v>
      </c>
      <c r="D23" s="6">
        <v>3146</v>
      </c>
      <c r="E23" s="6">
        <v>6031</v>
      </c>
      <c r="F23" s="1">
        <v>5.03</v>
      </c>
      <c r="G23" s="8">
        <f t="shared" si="0"/>
        <v>1199.0059642147116</v>
      </c>
    </row>
    <row r="24" spans="1:7" ht="13.5">
      <c r="A24" s="5" t="s">
        <v>6</v>
      </c>
      <c r="B24" s="6">
        <v>1713</v>
      </c>
      <c r="C24" s="6">
        <v>2051</v>
      </c>
      <c r="D24" s="6">
        <v>2322</v>
      </c>
      <c r="E24" s="6">
        <v>4373</v>
      </c>
      <c r="F24" s="1">
        <v>6.11</v>
      </c>
      <c r="G24" s="8">
        <f t="shared" si="0"/>
        <v>715.7119476268412</v>
      </c>
    </row>
    <row r="25" spans="1:7" ht="13.5">
      <c r="A25" s="2" t="s">
        <v>42</v>
      </c>
      <c r="B25" s="6">
        <f>SUM(B2:B24)</f>
        <v>113103</v>
      </c>
      <c r="C25" s="6">
        <f>SUM(C2:C24)</f>
        <v>122348</v>
      </c>
      <c r="D25" s="6">
        <f>SUM(D2:D24)</f>
        <v>135266</v>
      </c>
      <c r="E25" s="6">
        <f>SUM(E2:E24)</f>
        <v>257614</v>
      </c>
      <c r="F25" s="1">
        <f>SUM(F2:F24)</f>
        <v>191.62000000000003</v>
      </c>
      <c r="G25" s="8">
        <f t="shared" si="0"/>
        <v>1344.4003757436592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40817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2846</v>
      </c>
      <c r="C2" s="6">
        <v>2668</v>
      </c>
      <c r="D2" s="6">
        <v>3133</v>
      </c>
      <c r="E2" s="6">
        <v>5801</v>
      </c>
      <c r="F2" s="1">
        <v>1.62</v>
      </c>
      <c r="G2" s="8">
        <f>E2/F2</f>
        <v>3580.8641975308637</v>
      </c>
    </row>
    <row r="3" spans="1:7" ht="13.5">
      <c r="A3" s="3" t="s">
        <v>17</v>
      </c>
      <c r="B3" s="6">
        <v>1108</v>
      </c>
      <c r="C3" s="6">
        <v>1087</v>
      </c>
      <c r="D3" s="6">
        <v>1249</v>
      </c>
      <c r="E3" s="6">
        <v>2336</v>
      </c>
      <c r="F3" s="1">
        <v>1.14</v>
      </c>
      <c r="G3" s="8">
        <f aca="true" t="shared" si="0" ref="G3:G25">E3/F3</f>
        <v>2049.122807017544</v>
      </c>
    </row>
    <row r="4" spans="1:7" ht="13.5">
      <c r="A4" s="3" t="s">
        <v>1</v>
      </c>
      <c r="B4" s="6">
        <v>1124</v>
      </c>
      <c r="C4" s="6">
        <v>970</v>
      </c>
      <c r="D4" s="6">
        <v>1194</v>
      </c>
      <c r="E4" s="6">
        <v>2164</v>
      </c>
      <c r="F4" s="1">
        <v>0.62</v>
      </c>
      <c r="G4" s="8">
        <f t="shared" si="0"/>
        <v>3490.3225806451615</v>
      </c>
    </row>
    <row r="5" spans="1:7" ht="13.5">
      <c r="A5" s="3" t="s">
        <v>0</v>
      </c>
      <c r="B5" s="6">
        <v>3661</v>
      </c>
      <c r="C5" s="6">
        <v>3128</v>
      </c>
      <c r="D5" s="6">
        <v>3848</v>
      </c>
      <c r="E5" s="6">
        <v>6976</v>
      </c>
      <c r="F5" s="1">
        <v>0.94</v>
      </c>
      <c r="G5" s="8">
        <f t="shared" si="0"/>
        <v>7421.276595744681</v>
      </c>
    </row>
    <row r="6" spans="1:7" ht="13.5">
      <c r="A6" s="3" t="s">
        <v>15</v>
      </c>
      <c r="B6" s="6">
        <v>5071</v>
      </c>
      <c r="C6" s="6">
        <v>4988</v>
      </c>
      <c r="D6" s="6">
        <v>5518</v>
      </c>
      <c r="E6" s="6">
        <v>10506</v>
      </c>
      <c r="F6" s="1">
        <v>2.07</v>
      </c>
      <c r="G6" s="8">
        <f t="shared" si="0"/>
        <v>5075.36231884058</v>
      </c>
    </row>
    <row r="7" spans="1:7" ht="13.5">
      <c r="A7" s="3" t="s">
        <v>20</v>
      </c>
      <c r="B7" s="6">
        <v>7093</v>
      </c>
      <c r="C7" s="6">
        <v>7262</v>
      </c>
      <c r="D7" s="6">
        <v>7927</v>
      </c>
      <c r="E7" s="6">
        <v>15189</v>
      </c>
      <c r="F7" s="9">
        <v>3</v>
      </c>
      <c r="G7" s="8">
        <f t="shared" si="0"/>
        <v>5063</v>
      </c>
    </row>
    <row r="8" spans="1:7" ht="13.5">
      <c r="A8" s="3" t="s">
        <v>19</v>
      </c>
      <c r="B8" s="6">
        <v>6983</v>
      </c>
      <c r="C8" s="6">
        <v>7104</v>
      </c>
      <c r="D8" s="6">
        <v>7760</v>
      </c>
      <c r="E8" s="6">
        <v>14864</v>
      </c>
      <c r="F8" s="1">
        <v>3.63</v>
      </c>
      <c r="G8" s="8">
        <f t="shared" si="0"/>
        <v>4094.7658402203856</v>
      </c>
    </row>
    <row r="9" spans="1:7" ht="13.5">
      <c r="A9" s="3" t="s">
        <v>16</v>
      </c>
      <c r="B9" s="6">
        <v>5825</v>
      </c>
      <c r="C9" s="6">
        <v>5623</v>
      </c>
      <c r="D9" s="6">
        <v>6523</v>
      </c>
      <c r="E9" s="6">
        <v>12146</v>
      </c>
      <c r="F9" s="1">
        <v>2.45</v>
      </c>
      <c r="G9" s="8">
        <f t="shared" si="0"/>
        <v>4957.551020408163</v>
      </c>
    </row>
    <row r="10" spans="1:7" ht="13.5">
      <c r="A10" s="3" t="s">
        <v>21</v>
      </c>
      <c r="B10" s="6">
        <v>7556</v>
      </c>
      <c r="C10" s="6">
        <v>8293</v>
      </c>
      <c r="D10" s="6">
        <v>9355</v>
      </c>
      <c r="E10" s="6">
        <v>17648</v>
      </c>
      <c r="F10" s="1">
        <v>6.47</v>
      </c>
      <c r="G10" s="8">
        <f t="shared" si="0"/>
        <v>2727.6661514683155</v>
      </c>
    </row>
    <row r="11" spans="1:7" ht="13.5">
      <c r="A11" s="3" t="s">
        <v>22</v>
      </c>
      <c r="B11" s="6">
        <v>7151</v>
      </c>
      <c r="C11" s="6">
        <v>7698</v>
      </c>
      <c r="D11" s="6">
        <v>8318</v>
      </c>
      <c r="E11" s="6">
        <v>16016</v>
      </c>
      <c r="F11" s="1">
        <v>4.56</v>
      </c>
      <c r="G11" s="8">
        <f t="shared" si="0"/>
        <v>3512.2807017543864</v>
      </c>
    </row>
    <row r="12" spans="1:7" ht="13.5">
      <c r="A12" s="3" t="s">
        <v>2</v>
      </c>
      <c r="B12" s="6">
        <v>10692</v>
      </c>
      <c r="C12" s="6">
        <v>11042</v>
      </c>
      <c r="D12" s="6">
        <v>12389</v>
      </c>
      <c r="E12" s="6">
        <v>23431</v>
      </c>
      <c r="F12" s="1">
        <v>9.39</v>
      </c>
      <c r="G12" s="8">
        <f t="shared" si="0"/>
        <v>2495.3141640042595</v>
      </c>
    </row>
    <row r="13" spans="1:7" ht="13.5">
      <c r="A13" s="3" t="s">
        <v>18</v>
      </c>
      <c r="B13" s="6">
        <v>8483</v>
      </c>
      <c r="C13" s="6">
        <v>9435</v>
      </c>
      <c r="D13" s="6">
        <v>10288</v>
      </c>
      <c r="E13" s="6">
        <v>19723</v>
      </c>
      <c r="F13" s="1">
        <v>5.43</v>
      </c>
      <c r="G13" s="8">
        <f t="shared" si="0"/>
        <v>3632.228360957643</v>
      </c>
    </row>
    <row r="14" spans="1:7" ht="13.5">
      <c r="A14" s="3" t="s">
        <v>23</v>
      </c>
      <c r="B14" s="6">
        <v>11967</v>
      </c>
      <c r="C14" s="6">
        <v>12859</v>
      </c>
      <c r="D14" s="6">
        <v>14361</v>
      </c>
      <c r="E14" s="6">
        <v>27220</v>
      </c>
      <c r="F14" s="1">
        <v>11.53</v>
      </c>
      <c r="G14" s="8">
        <f t="shared" si="0"/>
        <v>2360.7979184735473</v>
      </c>
    </row>
    <row r="15" spans="1:7" ht="13.5">
      <c r="A15" s="3" t="s">
        <v>27</v>
      </c>
      <c r="B15" s="6">
        <v>6745</v>
      </c>
      <c r="C15" s="6">
        <v>8089</v>
      </c>
      <c r="D15" s="6">
        <v>8815</v>
      </c>
      <c r="E15" s="6">
        <v>16904</v>
      </c>
      <c r="F15" s="1">
        <v>14.73</v>
      </c>
      <c r="G15" s="8">
        <f t="shared" si="0"/>
        <v>1147.589952477936</v>
      </c>
    </row>
    <row r="16" spans="1:7" ht="13.5">
      <c r="A16" s="3" t="s">
        <v>3</v>
      </c>
      <c r="B16" s="6">
        <v>2546</v>
      </c>
      <c r="C16" s="6">
        <v>3251</v>
      </c>
      <c r="D16" s="6">
        <v>3517</v>
      </c>
      <c r="E16" s="6">
        <v>6768</v>
      </c>
      <c r="F16" s="9">
        <v>38.7</v>
      </c>
      <c r="G16" s="8">
        <f t="shared" si="0"/>
        <v>174.88372093023256</v>
      </c>
    </row>
    <row r="17" spans="1:7" ht="13.5">
      <c r="A17" s="3" t="s">
        <v>4</v>
      </c>
      <c r="B17" s="6">
        <v>3830</v>
      </c>
      <c r="C17" s="6">
        <v>4527</v>
      </c>
      <c r="D17" s="6">
        <v>4889</v>
      </c>
      <c r="E17" s="6">
        <v>9416</v>
      </c>
      <c r="F17" s="1">
        <v>20.38</v>
      </c>
      <c r="G17" s="8">
        <f t="shared" si="0"/>
        <v>462.0215897939156</v>
      </c>
    </row>
    <row r="18" spans="1:7" ht="13.5">
      <c r="A18" s="3" t="s">
        <v>28</v>
      </c>
      <c r="B18" s="6">
        <v>671</v>
      </c>
      <c r="C18" s="6">
        <v>850</v>
      </c>
      <c r="D18" s="6">
        <v>770</v>
      </c>
      <c r="E18" s="6">
        <v>1620</v>
      </c>
      <c r="F18" s="1">
        <v>11.87</v>
      </c>
      <c r="G18" s="8">
        <f t="shared" si="0"/>
        <v>136.47851727042968</v>
      </c>
    </row>
    <row r="19" spans="1:7" ht="13.5">
      <c r="A19" s="3" t="s">
        <v>24</v>
      </c>
      <c r="B19" s="6">
        <v>1386</v>
      </c>
      <c r="C19" s="6">
        <v>1468</v>
      </c>
      <c r="D19" s="6">
        <v>1645</v>
      </c>
      <c r="E19" s="6">
        <v>3113</v>
      </c>
      <c r="F19" s="1">
        <v>6.33</v>
      </c>
      <c r="G19" s="8">
        <f t="shared" si="0"/>
        <v>491.7851500789889</v>
      </c>
    </row>
    <row r="20" spans="1:7" ht="13.5">
      <c r="A20" s="3" t="s">
        <v>26</v>
      </c>
      <c r="B20" s="6">
        <v>6924</v>
      </c>
      <c r="C20" s="6">
        <v>8208</v>
      </c>
      <c r="D20" s="6">
        <v>8709</v>
      </c>
      <c r="E20" s="6">
        <v>16917</v>
      </c>
      <c r="F20" s="1">
        <v>18.12</v>
      </c>
      <c r="G20" s="8">
        <f t="shared" si="0"/>
        <v>933.6092715231788</v>
      </c>
    </row>
    <row r="21" spans="1:7" ht="13.5">
      <c r="A21" s="3" t="s">
        <v>25</v>
      </c>
      <c r="B21" s="6">
        <v>2321</v>
      </c>
      <c r="C21" s="6">
        <v>2660</v>
      </c>
      <c r="D21" s="6">
        <v>2785</v>
      </c>
      <c r="E21" s="6">
        <v>5445</v>
      </c>
      <c r="F21" s="1">
        <v>8.62</v>
      </c>
      <c r="G21" s="8">
        <f t="shared" si="0"/>
        <v>631.6705336426915</v>
      </c>
    </row>
    <row r="22" spans="1:7" ht="13.5">
      <c r="A22" s="3" t="s">
        <v>29</v>
      </c>
      <c r="B22" s="6">
        <v>5139</v>
      </c>
      <c r="C22" s="6">
        <v>6133</v>
      </c>
      <c r="D22" s="6">
        <v>6776</v>
      </c>
      <c r="E22" s="6">
        <v>12909</v>
      </c>
      <c r="F22" s="1">
        <v>8.88</v>
      </c>
      <c r="G22" s="8">
        <f t="shared" si="0"/>
        <v>1453.716216216216</v>
      </c>
    </row>
    <row r="23" spans="1:7" ht="13.5">
      <c r="A23" s="3" t="s">
        <v>5</v>
      </c>
      <c r="B23" s="6">
        <v>2271</v>
      </c>
      <c r="C23" s="6">
        <v>2888</v>
      </c>
      <c r="D23" s="6">
        <v>3144</v>
      </c>
      <c r="E23" s="6">
        <v>6032</v>
      </c>
      <c r="F23" s="1">
        <v>5.03</v>
      </c>
      <c r="G23" s="8">
        <f t="shared" si="0"/>
        <v>1199.2047713717693</v>
      </c>
    </row>
    <row r="24" spans="1:7" ht="13.5">
      <c r="A24" s="5" t="s">
        <v>6</v>
      </c>
      <c r="B24" s="6">
        <v>1709</v>
      </c>
      <c r="C24" s="6">
        <v>2045</v>
      </c>
      <c r="D24" s="6">
        <v>2313</v>
      </c>
      <c r="E24" s="6">
        <v>4358</v>
      </c>
      <c r="F24" s="1">
        <v>6.11</v>
      </c>
      <c r="G24" s="8">
        <f t="shared" si="0"/>
        <v>713.2569558101472</v>
      </c>
    </row>
    <row r="25" spans="1:7" ht="13.5">
      <c r="A25" s="2" t="s">
        <v>42</v>
      </c>
      <c r="B25" s="6">
        <f>SUM(B2:B24)</f>
        <v>113102</v>
      </c>
      <c r="C25" s="6">
        <f>SUM(C2:C24)</f>
        <v>122276</v>
      </c>
      <c r="D25" s="6">
        <f>SUM(D2:D24)</f>
        <v>135226</v>
      </c>
      <c r="E25" s="6">
        <f>SUM(E2:E24)</f>
        <v>257502</v>
      </c>
      <c r="F25" s="1">
        <f>SUM(F2:F24)</f>
        <v>191.62000000000003</v>
      </c>
      <c r="G25" s="8">
        <f t="shared" si="0"/>
        <v>1343.8158856069301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40848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2846</v>
      </c>
      <c r="C2" s="6">
        <v>2665</v>
      </c>
      <c r="D2" s="6">
        <v>3134</v>
      </c>
      <c r="E2" s="6">
        <v>5799</v>
      </c>
      <c r="F2" s="1">
        <v>1.62</v>
      </c>
      <c r="G2" s="8">
        <f>E2/F2</f>
        <v>3579.6296296296296</v>
      </c>
    </row>
    <row r="3" spans="1:7" ht="13.5">
      <c r="A3" s="3" t="s">
        <v>17</v>
      </c>
      <c r="B3" s="6">
        <v>1114</v>
      </c>
      <c r="C3" s="6">
        <v>1091</v>
      </c>
      <c r="D3" s="6">
        <v>1247</v>
      </c>
      <c r="E3" s="6">
        <v>2338</v>
      </c>
      <c r="F3" s="1">
        <v>1.14</v>
      </c>
      <c r="G3" s="8">
        <f aca="true" t="shared" si="0" ref="G3:G25">E3/F3</f>
        <v>2050.877192982456</v>
      </c>
    </row>
    <row r="4" spans="1:7" ht="13.5">
      <c r="A4" s="3" t="s">
        <v>1</v>
      </c>
      <c r="B4" s="6">
        <v>1127</v>
      </c>
      <c r="C4" s="6">
        <v>973</v>
      </c>
      <c r="D4" s="6">
        <v>1192</v>
      </c>
      <c r="E4" s="6">
        <v>2165</v>
      </c>
      <c r="F4" s="1">
        <v>0.62</v>
      </c>
      <c r="G4" s="8">
        <f t="shared" si="0"/>
        <v>3491.935483870968</v>
      </c>
    </row>
    <row r="5" spans="1:7" ht="13.5">
      <c r="A5" s="3" t="s">
        <v>0</v>
      </c>
      <c r="B5" s="6">
        <v>3660</v>
      </c>
      <c r="C5" s="6">
        <v>3131</v>
      </c>
      <c r="D5" s="6">
        <v>3858</v>
      </c>
      <c r="E5" s="6">
        <v>6989</v>
      </c>
      <c r="F5" s="1">
        <v>0.94</v>
      </c>
      <c r="G5" s="8">
        <f t="shared" si="0"/>
        <v>7435.106382978724</v>
      </c>
    </row>
    <row r="6" spans="1:7" ht="13.5">
      <c r="A6" s="3" t="s">
        <v>15</v>
      </c>
      <c r="B6" s="6">
        <v>5087</v>
      </c>
      <c r="C6" s="6">
        <v>5015</v>
      </c>
      <c r="D6" s="6">
        <v>5534</v>
      </c>
      <c r="E6" s="6">
        <v>10549</v>
      </c>
      <c r="F6" s="1">
        <v>2.07</v>
      </c>
      <c r="G6" s="8">
        <f t="shared" si="0"/>
        <v>5096.135265700484</v>
      </c>
    </row>
    <row r="7" spans="1:7" ht="13.5">
      <c r="A7" s="3" t="s">
        <v>20</v>
      </c>
      <c r="B7" s="6">
        <v>7110</v>
      </c>
      <c r="C7" s="6">
        <v>7268</v>
      </c>
      <c r="D7" s="6">
        <v>7936</v>
      </c>
      <c r="E7" s="6">
        <v>15204</v>
      </c>
      <c r="F7" s="9">
        <v>3</v>
      </c>
      <c r="G7" s="8">
        <f t="shared" si="0"/>
        <v>5068</v>
      </c>
    </row>
    <row r="8" spans="1:7" ht="13.5">
      <c r="A8" s="3" t="s">
        <v>19</v>
      </c>
      <c r="B8" s="6">
        <v>6985</v>
      </c>
      <c r="C8" s="6">
        <v>7100</v>
      </c>
      <c r="D8" s="6">
        <v>7754</v>
      </c>
      <c r="E8" s="6">
        <v>14854</v>
      </c>
      <c r="F8" s="1">
        <v>3.63</v>
      </c>
      <c r="G8" s="8">
        <f t="shared" si="0"/>
        <v>4092.0110192837465</v>
      </c>
    </row>
    <row r="9" spans="1:7" ht="13.5">
      <c r="A9" s="3" t="s">
        <v>16</v>
      </c>
      <c r="B9" s="6">
        <v>5822</v>
      </c>
      <c r="C9" s="6">
        <v>5620</v>
      </c>
      <c r="D9" s="6">
        <v>6516</v>
      </c>
      <c r="E9" s="6">
        <v>12136</v>
      </c>
      <c r="F9" s="1">
        <v>2.45</v>
      </c>
      <c r="G9" s="8">
        <f t="shared" si="0"/>
        <v>4953.469387755102</v>
      </c>
    </row>
    <row r="10" spans="1:7" ht="13.5">
      <c r="A10" s="3" t="s">
        <v>21</v>
      </c>
      <c r="B10" s="6">
        <v>7560</v>
      </c>
      <c r="C10" s="6">
        <v>8306</v>
      </c>
      <c r="D10" s="6">
        <v>9367</v>
      </c>
      <c r="E10" s="6">
        <v>17673</v>
      </c>
      <c r="F10" s="1">
        <v>6.47</v>
      </c>
      <c r="G10" s="8">
        <f t="shared" si="0"/>
        <v>2731.530139103555</v>
      </c>
    </row>
    <row r="11" spans="1:7" ht="13.5">
      <c r="A11" s="3" t="s">
        <v>22</v>
      </c>
      <c r="B11" s="6">
        <v>7149</v>
      </c>
      <c r="C11" s="6">
        <v>7684</v>
      </c>
      <c r="D11" s="6">
        <v>8307</v>
      </c>
      <c r="E11" s="6">
        <v>15991</v>
      </c>
      <c r="F11" s="1">
        <v>4.56</v>
      </c>
      <c r="G11" s="8">
        <f t="shared" si="0"/>
        <v>3506.7982456140353</v>
      </c>
    </row>
    <row r="12" spans="1:7" ht="13.5">
      <c r="A12" s="3" t="s">
        <v>2</v>
      </c>
      <c r="B12" s="6">
        <v>10713</v>
      </c>
      <c r="C12" s="6">
        <v>11055</v>
      </c>
      <c r="D12" s="6">
        <v>12387</v>
      </c>
      <c r="E12" s="6">
        <v>23442</v>
      </c>
      <c r="F12" s="1">
        <v>9.39</v>
      </c>
      <c r="G12" s="8">
        <f t="shared" si="0"/>
        <v>2496.4856230031946</v>
      </c>
    </row>
    <row r="13" spans="1:7" ht="13.5">
      <c r="A13" s="3" t="s">
        <v>18</v>
      </c>
      <c r="B13" s="6">
        <v>8486</v>
      </c>
      <c r="C13" s="6">
        <v>9446</v>
      </c>
      <c r="D13" s="6">
        <v>10288</v>
      </c>
      <c r="E13" s="6">
        <v>19734</v>
      </c>
      <c r="F13" s="1">
        <v>5.43</v>
      </c>
      <c r="G13" s="8">
        <f t="shared" si="0"/>
        <v>3634.254143646409</v>
      </c>
    </row>
    <row r="14" spans="1:7" ht="13.5">
      <c r="A14" s="3" t="s">
        <v>23</v>
      </c>
      <c r="B14" s="6">
        <v>11979</v>
      </c>
      <c r="C14" s="6">
        <v>12864</v>
      </c>
      <c r="D14" s="6">
        <v>14373</v>
      </c>
      <c r="E14" s="6">
        <v>27237</v>
      </c>
      <c r="F14" s="1">
        <v>11.53</v>
      </c>
      <c r="G14" s="8">
        <f t="shared" si="0"/>
        <v>2362.2723330442327</v>
      </c>
    </row>
    <row r="15" spans="1:7" ht="13.5">
      <c r="A15" s="3" t="s">
        <v>27</v>
      </c>
      <c r="B15" s="6">
        <v>6757</v>
      </c>
      <c r="C15" s="6">
        <v>8102</v>
      </c>
      <c r="D15" s="6">
        <v>8813</v>
      </c>
      <c r="E15" s="6">
        <v>16915</v>
      </c>
      <c r="F15" s="1">
        <v>14.73</v>
      </c>
      <c r="G15" s="8">
        <f t="shared" si="0"/>
        <v>1148.336727766463</v>
      </c>
    </row>
    <row r="16" spans="1:7" ht="13.5">
      <c r="A16" s="3" t="s">
        <v>3</v>
      </c>
      <c r="B16" s="6">
        <v>2549</v>
      </c>
      <c r="C16" s="6">
        <v>3255</v>
      </c>
      <c r="D16" s="6">
        <v>3518</v>
      </c>
      <c r="E16" s="6">
        <v>6773</v>
      </c>
      <c r="F16" s="9">
        <v>38.7</v>
      </c>
      <c r="G16" s="8">
        <f t="shared" si="0"/>
        <v>175.01291989664082</v>
      </c>
    </row>
    <row r="17" spans="1:7" ht="13.5">
      <c r="A17" s="3" t="s">
        <v>4</v>
      </c>
      <c r="B17" s="6">
        <v>3823</v>
      </c>
      <c r="C17" s="6">
        <v>4520</v>
      </c>
      <c r="D17" s="6">
        <v>4876</v>
      </c>
      <c r="E17" s="6">
        <v>9396</v>
      </c>
      <c r="F17" s="1">
        <v>20.38</v>
      </c>
      <c r="G17" s="8">
        <f t="shared" si="0"/>
        <v>461.04023552502457</v>
      </c>
    </row>
    <row r="18" spans="1:7" ht="13.5">
      <c r="A18" s="3" t="s">
        <v>28</v>
      </c>
      <c r="B18" s="6">
        <v>672</v>
      </c>
      <c r="C18" s="6">
        <v>848</v>
      </c>
      <c r="D18" s="6">
        <v>769</v>
      </c>
      <c r="E18" s="6">
        <v>1617</v>
      </c>
      <c r="F18" s="1">
        <v>11.87</v>
      </c>
      <c r="G18" s="8">
        <f t="shared" si="0"/>
        <v>136.22577927548443</v>
      </c>
    </row>
    <row r="19" spans="1:7" ht="13.5">
      <c r="A19" s="3" t="s">
        <v>24</v>
      </c>
      <c r="B19" s="6">
        <v>1387</v>
      </c>
      <c r="C19" s="6">
        <v>1469</v>
      </c>
      <c r="D19" s="6">
        <v>1638</v>
      </c>
      <c r="E19" s="6">
        <v>3107</v>
      </c>
      <c r="F19" s="1">
        <v>6.33</v>
      </c>
      <c r="G19" s="8">
        <f t="shared" si="0"/>
        <v>490.83728278041076</v>
      </c>
    </row>
    <row r="20" spans="1:7" ht="13.5">
      <c r="A20" s="3" t="s">
        <v>26</v>
      </c>
      <c r="B20" s="6">
        <v>6934</v>
      </c>
      <c r="C20" s="6">
        <v>8218</v>
      </c>
      <c r="D20" s="6">
        <v>8719</v>
      </c>
      <c r="E20" s="6">
        <v>16937</v>
      </c>
      <c r="F20" s="1">
        <v>18.12</v>
      </c>
      <c r="G20" s="8">
        <f t="shared" si="0"/>
        <v>934.7130242825607</v>
      </c>
    </row>
    <row r="21" spans="1:7" ht="13.5">
      <c r="A21" s="3" t="s">
        <v>25</v>
      </c>
      <c r="B21" s="6">
        <v>2324</v>
      </c>
      <c r="C21" s="6">
        <v>2661</v>
      </c>
      <c r="D21" s="6">
        <v>2784</v>
      </c>
      <c r="E21" s="6">
        <v>5445</v>
      </c>
      <c r="F21" s="1">
        <v>8.62</v>
      </c>
      <c r="G21" s="8">
        <f t="shared" si="0"/>
        <v>631.6705336426915</v>
      </c>
    </row>
    <row r="22" spans="1:7" ht="13.5">
      <c r="A22" s="3" t="s">
        <v>29</v>
      </c>
      <c r="B22" s="6">
        <v>5139</v>
      </c>
      <c r="C22" s="6">
        <v>6141</v>
      </c>
      <c r="D22" s="6">
        <v>6763</v>
      </c>
      <c r="E22" s="6">
        <v>12904</v>
      </c>
      <c r="F22" s="1">
        <v>8.88</v>
      </c>
      <c r="G22" s="8">
        <f t="shared" si="0"/>
        <v>1453.153153153153</v>
      </c>
    </row>
    <row r="23" spans="1:7" ht="13.5">
      <c r="A23" s="3" t="s">
        <v>5</v>
      </c>
      <c r="B23" s="6">
        <v>2268</v>
      </c>
      <c r="C23" s="6">
        <v>2892</v>
      </c>
      <c r="D23" s="6">
        <v>3141</v>
      </c>
      <c r="E23" s="6">
        <v>6033</v>
      </c>
      <c r="F23" s="1">
        <v>5.03</v>
      </c>
      <c r="G23" s="8">
        <f t="shared" si="0"/>
        <v>1199.403578528827</v>
      </c>
    </row>
    <row r="24" spans="1:7" ht="13.5">
      <c r="A24" s="5" t="s">
        <v>6</v>
      </c>
      <c r="B24" s="6">
        <v>1708</v>
      </c>
      <c r="C24" s="6">
        <v>2039</v>
      </c>
      <c r="D24" s="6">
        <v>2307</v>
      </c>
      <c r="E24" s="6">
        <v>4346</v>
      </c>
      <c r="F24" s="1">
        <v>6.11</v>
      </c>
      <c r="G24" s="8">
        <f t="shared" si="0"/>
        <v>711.2929623567921</v>
      </c>
    </row>
    <row r="25" spans="1:7" ht="13.5">
      <c r="A25" s="2" t="s">
        <v>42</v>
      </c>
      <c r="B25" s="6">
        <f>SUM(B2:B24)</f>
        <v>113199</v>
      </c>
      <c r="C25" s="6">
        <f>SUM(C2:C24)</f>
        <v>122363</v>
      </c>
      <c r="D25" s="6">
        <f>SUM(D2:D24)</f>
        <v>135221</v>
      </c>
      <c r="E25" s="6">
        <f>SUM(E2:E24)</f>
        <v>257584</v>
      </c>
      <c r="F25" s="1">
        <f>SUM(F2:F24)</f>
        <v>191.62000000000003</v>
      </c>
      <c r="G25" s="8">
        <f t="shared" si="0"/>
        <v>1344.2438158856066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40878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2857</v>
      </c>
      <c r="C2" s="6">
        <v>2673</v>
      </c>
      <c r="D2" s="6">
        <v>3143</v>
      </c>
      <c r="E2" s="6">
        <f>C2+D2</f>
        <v>5816</v>
      </c>
      <c r="F2" s="1">
        <v>1.62</v>
      </c>
      <c r="G2" s="8">
        <f>E2/F2</f>
        <v>3590.1234567901233</v>
      </c>
    </row>
    <row r="3" spans="1:7" ht="13.5">
      <c r="A3" s="3" t="s">
        <v>17</v>
      </c>
      <c r="B3" s="6">
        <v>1109</v>
      </c>
      <c r="C3" s="6">
        <v>1088</v>
      </c>
      <c r="D3" s="6">
        <v>1240</v>
      </c>
      <c r="E3" s="6">
        <f aca="true" t="shared" si="0" ref="E3:E24">C3+D3</f>
        <v>2328</v>
      </c>
      <c r="F3" s="1">
        <v>1.14</v>
      </c>
      <c r="G3" s="8">
        <f aca="true" t="shared" si="1" ref="G3:G25">E3/F3</f>
        <v>2042.105263157895</v>
      </c>
    </row>
    <row r="4" spans="1:7" ht="13.5">
      <c r="A4" s="3" t="s">
        <v>1</v>
      </c>
      <c r="B4" s="6">
        <v>1128</v>
      </c>
      <c r="C4" s="6">
        <v>975</v>
      </c>
      <c r="D4" s="6">
        <v>1192</v>
      </c>
      <c r="E4" s="6">
        <f t="shared" si="0"/>
        <v>2167</v>
      </c>
      <c r="F4" s="1">
        <v>0.62</v>
      </c>
      <c r="G4" s="8">
        <f t="shared" si="1"/>
        <v>3495.1612903225805</v>
      </c>
    </row>
    <row r="5" spans="1:7" ht="13.5">
      <c r="A5" s="3" t="s">
        <v>0</v>
      </c>
      <c r="B5" s="6">
        <v>3670</v>
      </c>
      <c r="C5" s="6">
        <v>3138</v>
      </c>
      <c r="D5" s="6">
        <v>3856</v>
      </c>
      <c r="E5" s="6">
        <f t="shared" si="0"/>
        <v>6994</v>
      </c>
      <c r="F5" s="1">
        <v>0.94</v>
      </c>
      <c r="G5" s="8">
        <f t="shared" si="1"/>
        <v>7440.425531914894</v>
      </c>
    </row>
    <row r="6" spans="1:7" ht="13.5">
      <c r="A6" s="3" t="s">
        <v>15</v>
      </c>
      <c r="B6" s="6">
        <v>5076</v>
      </c>
      <c r="C6" s="6">
        <v>5012</v>
      </c>
      <c r="D6" s="6">
        <v>5534</v>
      </c>
      <c r="E6" s="6">
        <f t="shared" si="0"/>
        <v>10546</v>
      </c>
      <c r="F6" s="1">
        <v>2.07</v>
      </c>
      <c r="G6" s="8">
        <f t="shared" si="1"/>
        <v>5094.685990338165</v>
      </c>
    </row>
    <row r="7" spans="1:7" ht="13.5">
      <c r="A7" s="3" t="s">
        <v>20</v>
      </c>
      <c r="B7" s="6">
        <v>7102</v>
      </c>
      <c r="C7" s="6">
        <v>7256</v>
      </c>
      <c r="D7" s="6">
        <v>7932</v>
      </c>
      <c r="E7" s="6">
        <f t="shared" si="0"/>
        <v>15188</v>
      </c>
      <c r="F7" s="9">
        <v>3</v>
      </c>
      <c r="G7" s="8">
        <f t="shared" si="1"/>
        <v>5062.666666666667</v>
      </c>
    </row>
    <row r="8" spans="1:7" ht="13.5">
      <c r="A8" s="3" t="s">
        <v>19</v>
      </c>
      <c r="B8" s="6">
        <v>6996</v>
      </c>
      <c r="C8" s="6">
        <v>7103</v>
      </c>
      <c r="D8" s="6">
        <v>7758</v>
      </c>
      <c r="E8" s="6">
        <f t="shared" si="0"/>
        <v>14861</v>
      </c>
      <c r="F8" s="1">
        <v>3.63</v>
      </c>
      <c r="G8" s="8">
        <f t="shared" si="1"/>
        <v>4093.939393939394</v>
      </c>
    </row>
    <row r="9" spans="1:7" ht="13.5">
      <c r="A9" s="3" t="s">
        <v>16</v>
      </c>
      <c r="B9" s="6">
        <v>5812</v>
      </c>
      <c r="C9" s="6">
        <v>5599</v>
      </c>
      <c r="D9" s="6">
        <v>6500</v>
      </c>
      <c r="E9" s="6">
        <f t="shared" si="0"/>
        <v>12099</v>
      </c>
      <c r="F9" s="1">
        <v>2.45</v>
      </c>
      <c r="G9" s="8">
        <f t="shared" si="1"/>
        <v>4938.367346938775</v>
      </c>
    </row>
    <row r="10" spans="1:7" ht="13.5">
      <c r="A10" s="3" t="s">
        <v>21</v>
      </c>
      <c r="B10" s="6">
        <v>7547</v>
      </c>
      <c r="C10" s="6">
        <v>8299</v>
      </c>
      <c r="D10" s="6">
        <v>9352</v>
      </c>
      <c r="E10" s="6">
        <f t="shared" si="0"/>
        <v>17651</v>
      </c>
      <c r="F10" s="1">
        <v>6.47</v>
      </c>
      <c r="G10" s="8">
        <f t="shared" si="1"/>
        <v>2728.1298299845444</v>
      </c>
    </row>
    <row r="11" spans="1:7" ht="13.5">
      <c r="A11" s="3" t="s">
        <v>22</v>
      </c>
      <c r="B11" s="6">
        <v>7153</v>
      </c>
      <c r="C11" s="6">
        <v>7683</v>
      </c>
      <c r="D11" s="6">
        <v>8313</v>
      </c>
      <c r="E11" s="6">
        <f t="shared" si="0"/>
        <v>15996</v>
      </c>
      <c r="F11" s="1">
        <v>4.56</v>
      </c>
      <c r="G11" s="8">
        <f t="shared" si="1"/>
        <v>3507.8947368421054</v>
      </c>
    </row>
    <row r="12" spans="1:7" ht="13.5">
      <c r="A12" s="3" t="s">
        <v>2</v>
      </c>
      <c r="B12" s="6">
        <v>10730</v>
      </c>
      <c r="C12" s="6">
        <v>11073</v>
      </c>
      <c r="D12" s="6">
        <v>12413</v>
      </c>
      <c r="E12" s="6">
        <f t="shared" si="0"/>
        <v>23486</v>
      </c>
      <c r="F12" s="1">
        <v>9.39</v>
      </c>
      <c r="G12" s="8">
        <f t="shared" si="1"/>
        <v>2501.1714589989347</v>
      </c>
    </row>
    <row r="13" spans="1:7" ht="13.5">
      <c r="A13" s="3" t="s">
        <v>18</v>
      </c>
      <c r="B13" s="6">
        <v>8515</v>
      </c>
      <c r="C13" s="6">
        <v>9463</v>
      </c>
      <c r="D13" s="6">
        <v>10316</v>
      </c>
      <c r="E13" s="6">
        <f t="shared" si="0"/>
        <v>19779</v>
      </c>
      <c r="F13" s="1">
        <v>5.43</v>
      </c>
      <c r="G13" s="8">
        <f t="shared" si="1"/>
        <v>3642.5414364640887</v>
      </c>
    </row>
    <row r="14" spans="1:7" ht="13.5">
      <c r="A14" s="3" t="s">
        <v>23</v>
      </c>
      <c r="B14" s="6">
        <v>11990</v>
      </c>
      <c r="C14" s="6">
        <v>12879</v>
      </c>
      <c r="D14" s="6">
        <v>14387</v>
      </c>
      <c r="E14" s="6">
        <f t="shared" si="0"/>
        <v>27266</v>
      </c>
      <c r="F14" s="1">
        <v>11.53</v>
      </c>
      <c r="G14" s="8">
        <f t="shared" si="1"/>
        <v>2364.7875108412836</v>
      </c>
    </row>
    <row r="15" spans="1:7" ht="13.5">
      <c r="A15" s="3" t="s">
        <v>27</v>
      </c>
      <c r="B15" s="6">
        <v>6759</v>
      </c>
      <c r="C15" s="6">
        <v>8108</v>
      </c>
      <c r="D15" s="6">
        <v>8809</v>
      </c>
      <c r="E15" s="6">
        <f t="shared" si="0"/>
        <v>16917</v>
      </c>
      <c r="F15" s="1">
        <v>14.73</v>
      </c>
      <c r="G15" s="8">
        <f t="shared" si="1"/>
        <v>1148.4725050916497</v>
      </c>
    </row>
    <row r="16" spans="1:7" ht="13.5">
      <c r="A16" s="3" t="s">
        <v>3</v>
      </c>
      <c r="B16" s="6">
        <v>2545</v>
      </c>
      <c r="C16" s="6">
        <v>3256</v>
      </c>
      <c r="D16" s="6">
        <v>3515</v>
      </c>
      <c r="E16" s="6">
        <f t="shared" si="0"/>
        <v>6771</v>
      </c>
      <c r="F16" s="9">
        <v>38.7</v>
      </c>
      <c r="G16" s="8">
        <f t="shared" si="1"/>
        <v>174.9612403100775</v>
      </c>
    </row>
    <row r="17" spans="1:7" ht="13.5">
      <c r="A17" s="3" t="s">
        <v>4</v>
      </c>
      <c r="B17" s="6">
        <v>3826</v>
      </c>
      <c r="C17" s="6">
        <v>4521</v>
      </c>
      <c r="D17" s="6">
        <v>4882</v>
      </c>
      <c r="E17" s="6">
        <f t="shared" si="0"/>
        <v>9403</v>
      </c>
      <c r="F17" s="1">
        <v>20.38</v>
      </c>
      <c r="G17" s="8">
        <f t="shared" si="1"/>
        <v>461.3837095191364</v>
      </c>
    </row>
    <row r="18" spans="1:7" ht="13.5">
      <c r="A18" s="3" t="s">
        <v>28</v>
      </c>
      <c r="B18" s="6">
        <v>672</v>
      </c>
      <c r="C18" s="6">
        <v>848</v>
      </c>
      <c r="D18" s="6">
        <v>768</v>
      </c>
      <c r="E18" s="6">
        <f t="shared" si="0"/>
        <v>1616</v>
      </c>
      <c r="F18" s="1">
        <v>11.87</v>
      </c>
      <c r="G18" s="8">
        <f t="shared" si="1"/>
        <v>136.14153327716934</v>
      </c>
    </row>
    <row r="19" spans="1:7" ht="13.5">
      <c r="A19" s="3" t="s">
        <v>24</v>
      </c>
      <c r="B19" s="6">
        <v>1384</v>
      </c>
      <c r="C19" s="6">
        <v>1457</v>
      </c>
      <c r="D19" s="6">
        <v>1634</v>
      </c>
      <c r="E19" s="6">
        <f t="shared" si="0"/>
        <v>3091</v>
      </c>
      <c r="F19" s="1">
        <v>6.33</v>
      </c>
      <c r="G19" s="8">
        <f t="shared" si="1"/>
        <v>488.30963665086887</v>
      </c>
    </row>
    <row r="20" spans="1:7" ht="13.5">
      <c r="A20" s="3" t="s">
        <v>26</v>
      </c>
      <c r="B20" s="6">
        <v>6949</v>
      </c>
      <c r="C20" s="6">
        <v>8226</v>
      </c>
      <c r="D20" s="6">
        <v>8730</v>
      </c>
      <c r="E20" s="6">
        <f t="shared" si="0"/>
        <v>16956</v>
      </c>
      <c r="F20" s="1">
        <v>18.12</v>
      </c>
      <c r="G20" s="8">
        <f t="shared" si="1"/>
        <v>935.7615894039734</v>
      </c>
    </row>
    <row r="21" spans="1:7" ht="13.5">
      <c r="A21" s="3" t="s">
        <v>25</v>
      </c>
      <c r="B21" s="6">
        <v>2328</v>
      </c>
      <c r="C21" s="6">
        <v>2660</v>
      </c>
      <c r="D21" s="6">
        <v>2788</v>
      </c>
      <c r="E21" s="6">
        <f t="shared" si="0"/>
        <v>5448</v>
      </c>
      <c r="F21" s="1">
        <v>8.62</v>
      </c>
      <c r="G21" s="8">
        <f t="shared" si="1"/>
        <v>632.0185614849189</v>
      </c>
    </row>
    <row r="22" spans="1:7" ht="13.5">
      <c r="A22" s="3" t="s">
        <v>29</v>
      </c>
      <c r="B22" s="6">
        <v>5133</v>
      </c>
      <c r="C22" s="6">
        <v>6128</v>
      </c>
      <c r="D22" s="6">
        <v>6757</v>
      </c>
      <c r="E22" s="6">
        <f t="shared" si="0"/>
        <v>12885</v>
      </c>
      <c r="F22" s="1">
        <v>8.88</v>
      </c>
      <c r="G22" s="8">
        <f t="shared" si="1"/>
        <v>1451.0135135135133</v>
      </c>
    </row>
    <row r="23" spans="1:7" ht="13.5">
      <c r="A23" s="3" t="s">
        <v>5</v>
      </c>
      <c r="B23" s="6">
        <v>2273</v>
      </c>
      <c r="C23" s="6">
        <v>2896</v>
      </c>
      <c r="D23" s="6">
        <v>3146</v>
      </c>
      <c r="E23" s="6">
        <f t="shared" si="0"/>
        <v>6042</v>
      </c>
      <c r="F23" s="1">
        <v>5.03</v>
      </c>
      <c r="G23" s="8">
        <f t="shared" si="1"/>
        <v>1201.1928429423458</v>
      </c>
    </row>
    <row r="24" spans="1:7" ht="13.5">
      <c r="A24" s="5" t="s">
        <v>6</v>
      </c>
      <c r="B24" s="6">
        <v>1708</v>
      </c>
      <c r="C24" s="6">
        <v>2032</v>
      </c>
      <c r="D24" s="6">
        <v>2303</v>
      </c>
      <c r="E24" s="6">
        <f t="shared" si="0"/>
        <v>4335</v>
      </c>
      <c r="F24" s="1">
        <v>6.11</v>
      </c>
      <c r="G24" s="8">
        <f t="shared" si="1"/>
        <v>709.4926350245498</v>
      </c>
    </row>
    <row r="25" spans="1:7" ht="13.5">
      <c r="A25" s="2" t="s">
        <v>42</v>
      </c>
      <c r="B25" s="6">
        <f>SUM(B2:B24)</f>
        <v>113262</v>
      </c>
      <c r="C25" s="6">
        <f>SUM(C2:C24)</f>
        <v>122373</v>
      </c>
      <c r="D25" s="6">
        <f>SUM(D2:D24)</f>
        <v>135268</v>
      </c>
      <c r="E25" s="6">
        <f>SUM(E2:E24)</f>
        <v>257641</v>
      </c>
      <c r="F25" s="1">
        <f>SUM(F2:F24)</f>
        <v>191.62000000000003</v>
      </c>
      <c r="G25" s="8">
        <f t="shared" si="1"/>
        <v>1344.5412796159062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40544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2826</v>
      </c>
      <c r="C2" s="6">
        <v>2692</v>
      </c>
      <c r="D2" s="6">
        <v>3155</v>
      </c>
      <c r="E2" s="6">
        <f>C2+D2</f>
        <v>5847</v>
      </c>
      <c r="F2" s="1">
        <v>1.62</v>
      </c>
      <c r="G2" s="9">
        <f>E2/F2</f>
        <v>3609.259259259259</v>
      </c>
    </row>
    <row r="3" spans="1:7" ht="13.5">
      <c r="A3" s="3" t="s">
        <v>17</v>
      </c>
      <c r="B3" s="6">
        <v>1118</v>
      </c>
      <c r="C3" s="6">
        <v>1101</v>
      </c>
      <c r="D3" s="6">
        <v>1263</v>
      </c>
      <c r="E3" s="6">
        <f aca="true" t="shared" si="0" ref="E3:E24">C3+D3</f>
        <v>2364</v>
      </c>
      <c r="F3" s="1">
        <v>1.14</v>
      </c>
      <c r="G3" s="9">
        <f aca="true" t="shared" si="1" ref="G3:G25">E3/F3</f>
        <v>2073.684210526316</v>
      </c>
    </row>
    <row r="4" spans="1:7" ht="13.5">
      <c r="A4" s="3" t="s">
        <v>1</v>
      </c>
      <c r="B4" s="6">
        <v>1140</v>
      </c>
      <c r="C4" s="6">
        <v>988</v>
      </c>
      <c r="D4" s="6">
        <v>1200</v>
      </c>
      <c r="E4" s="6">
        <f t="shared" si="0"/>
        <v>2188</v>
      </c>
      <c r="F4" s="1">
        <v>0.62</v>
      </c>
      <c r="G4" s="9">
        <f t="shared" si="1"/>
        <v>3529.032258064516</v>
      </c>
    </row>
    <row r="5" spans="1:7" ht="13.5">
      <c r="A5" s="3" t="s">
        <v>0</v>
      </c>
      <c r="B5" s="6">
        <v>3700</v>
      </c>
      <c r="C5" s="6">
        <v>3190</v>
      </c>
      <c r="D5" s="6">
        <v>3910</v>
      </c>
      <c r="E5" s="6">
        <f t="shared" si="0"/>
        <v>7100</v>
      </c>
      <c r="F5" s="1">
        <v>0.94</v>
      </c>
      <c r="G5" s="9">
        <f t="shared" si="1"/>
        <v>7553.191489361702</v>
      </c>
    </row>
    <row r="6" spans="1:7" ht="13.5">
      <c r="A6" s="3" t="s">
        <v>15</v>
      </c>
      <c r="B6" s="6">
        <v>5038</v>
      </c>
      <c r="C6" s="6">
        <v>4990</v>
      </c>
      <c r="D6" s="6">
        <v>5512</v>
      </c>
      <c r="E6" s="6">
        <f t="shared" si="0"/>
        <v>10502</v>
      </c>
      <c r="F6" s="1">
        <v>2.07</v>
      </c>
      <c r="G6" s="9">
        <f t="shared" si="1"/>
        <v>5073.429951690821</v>
      </c>
    </row>
    <row r="7" spans="1:7" ht="13.5">
      <c r="A7" s="3" t="s">
        <v>20</v>
      </c>
      <c r="B7" s="6">
        <v>7127</v>
      </c>
      <c r="C7" s="6">
        <v>7324</v>
      </c>
      <c r="D7" s="6">
        <v>7971</v>
      </c>
      <c r="E7" s="6">
        <f t="shared" si="0"/>
        <v>15295</v>
      </c>
      <c r="F7" s="9">
        <v>3</v>
      </c>
      <c r="G7" s="9">
        <f t="shared" si="1"/>
        <v>5098.333333333333</v>
      </c>
    </row>
    <row r="8" spans="1:7" ht="13.5">
      <c r="A8" s="3" t="s">
        <v>19</v>
      </c>
      <c r="B8" s="6">
        <v>6976</v>
      </c>
      <c r="C8" s="6">
        <v>7158</v>
      </c>
      <c r="D8" s="6">
        <v>7831</v>
      </c>
      <c r="E8" s="6">
        <f t="shared" si="0"/>
        <v>14989</v>
      </c>
      <c r="F8" s="1">
        <v>3.63</v>
      </c>
      <c r="G8" s="9">
        <f t="shared" si="1"/>
        <v>4129.201101928375</v>
      </c>
    </row>
    <row r="9" spans="1:7" ht="13.5">
      <c r="A9" s="3" t="s">
        <v>16</v>
      </c>
      <c r="B9" s="6">
        <v>5850</v>
      </c>
      <c r="C9" s="6">
        <v>5641</v>
      </c>
      <c r="D9" s="6">
        <v>6583</v>
      </c>
      <c r="E9" s="6">
        <f t="shared" si="0"/>
        <v>12224</v>
      </c>
      <c r="F9" s="1">
        <v>2.45</v>
      </c>
      <c r="G9" s="9">
        <f t="shared" si="1"/>
        <v>4989.3877551020405</v>
      </c>
    </row>
    <row r="10" spans="1:7" ht="13.5">
      <c r="A10" s="3" t="s">
        <v>21</v>
      </c>
      <c r="B10" s="6">
        <v>7491</v>
      </c>
      <c r="C10" s="6">
        <v>8326</v>
      </c>
      <c r="D10" s="6">
        <v>9362</v>
      </c>
      <c r="E10" s="6">
        <f t="shared" si="0"/>
        <v>17688</v>
      </c>
      <c r="F10" s="1">
        <v>6.47</v>
      </c>
      <c r="G10" s="9">
        <f t="shared" si="1"/>
        <v>2733.8485316846986</v>
      </c>
    </row>
    <row r="11" spans="1:7" ht="13.5">
      <c r="A11" s="3" t="s">
        <v>22</v>
      </c>
      <c r="B11" s="6">
        <v>7177</v>
      </c>
      <c r="C11" s="6">
        <v>7786</v>
      </c>
      <c r="D11" s="6">
        <v>8432</v>
      </c>
      <c r="E11" s="6">
        <f t="shared" si="0"/>
        <v>16218</v>
      </c>
      <c r="F11" s="1">
        <v>4.56</v>
      </c>
      <c r="G11" s="9">
        <f t="shared" si="1"/>
        <v>3556.5789473684213</v>
      </c>
    </row>
    <row r="12" spans="1:7" ht="13.5">
      <c r="A12" s="3" t="s">
        <v>2</v>
      </c>
      <c r="B12" s="6">
        <v>10603</v>
      </c>
      <c r="C12" s="6">
        <v>11061</v>
      </c>
      <c r="D12" s="6">
        <v>12405</v>
      </c>
      <c r="E12" s="6">
        <f t="shared" si="0"/>
        <v>23466</v>
      </c>
      <c r="F12" s="1">
        <v>9.39</v>
      </c>
      <c r="G12" s="9">
        <f t="shared" si="1"/>
        <v>2499.041533546326</v>
      </c>
    </row>
    <row r="13" spans="1:7" ht="13.5">
      <c r="A13" s="3" t="s">
        <v>18</v>
      </c>
      <c r="B13" s="6">
        <v>8372</v>
      </c>
      <c r="C13" s="6">
        <v>9343</v>
      </c>
      <c r="D13" s="6">
        <v>10217</v>
      </c>
      <c r="E13" s="6">
        <f t="shared" si="0"/>
        <v>19560</v>
      </c>
      <c r="F13" s="1">
        <v>5.43</v>
      </c>
      <c r="G13" s="9">
        <f t="shared" si="1"/>
        <v>3602.2099447513815</v>
      </c>
    </row>
    <row r="14" spans="1:7" ht="13.5">
      <c r="A14" s="3" t="s">
        <v>23</v>
      </c>
      <c r="B14" s="6">
        <v>11809</v>
      </c>
      <c r="C14" s="6">
        <v>12809</v>
      </c>
      <c r="D14" s="6">
        <v>14282</v>
      </c>
      <c r="E14" s="6">
        <f t="shared" si="0"/>
        <v>27091</v>
      </c>
      <c r="F14" s="1">
        <v>11.53</v>
      </c>
      <c r="G14" s="9">
        <f t="shared" si="1"/>
        <v>2349.609713790113</v>
      </c>
    </row>
    <row r="15" spans="1:7" ht="13.5">
      <c r="A15" s="3" t="s">
        <v>27</v>
      </c>
      <c r="B15" s="6">
        <v>6660</v>
      </c>
      <c r="C15" s="6">
        <v>8055</v>
      </c>
      <c r="D15" s="6">
        <v>8788</v>
      </c>
      <c r="E15" s="6">
        <f t="shared" si="0"/>
        <v>16843</v>
      </c>
      <c r="F15" s="1">
        <v>14.73</v>
      </c>
      <c r="G15" s="9">
        <f t="shared" si="1"/>
        <v>1143.448744059742</v>
      </c>
    </row>
    <row r="16" spans="1:7" ht="13.5">
      <c r="A16" s="3" t="s">
        <v>3</v>
      </c>
      <c r="B16" s="6">
        <v>2539</v>
      </c>
      <c r="C16" s="6">
        <v>3281</v>
      </c>
      <c r="D16" s="6">
        <v>3557</v>
      </c>
      <c r="E16" s="6">
        <f t="shared" si="0"/>
        <v>6838</v>
      </c>
      <c r="F16" s="9">
        <v>38.7</v>
      </c>
      <c r="G16" s="9">
        <f t="shared" si="1"/>
        <v>176.6925064599483</v>
      </c>
    </row>
    <row r="17" spans="1:7" ht="13.5">
      <c r="A17" s="3" t="s">
        <v>4</v>
      </c>
      <c r="B17" s="6">
        <v>3804</v>
      </c>
      <c r="C17" s="6">
        <v>4547</v>
      </c>
      <c r="D17" s="6">
        <v>4916</v>
      </c>
      <c r="E17" s="6">
        <f t="shared" si="0"/>
        <v>9463</v>
      </c>
      <c r="F17" s="1">
        <v>20.38</v>
      </c>
      <c r="G17" s="9">
        <f t="shared" si="1"/>
        <v>464.32777232580963</v>
      </c>
    </row>
    <row r="18" spans="1:7" ht="13.5">
      <c r="A18" s="3" t="s">
        <v>28</v>
      </c>
      <c r="B18" s="6">
        <v>658</v>
      </c>
      <c r="C18" s="6">
        <v>862</v>
      </c>
      <c r="D18" s="6">
        <v>785</v>
      </c>
      <c r="E18" s="6">
        <f t="shared" si="0"/>
        <v>1647</v>
      </c>
      <c r="F18" s="1">
        <v>11.87</v>
      </c>
      <c r="G18" s="9">
        <f t="shared" si="1"/>
        <v>138.75315922493684</v>
      </c>
    </row>
    <row r="19" spans="1:7" ht="13.5">
      <c r="A19" s="3" t="s">
        <v>24</v>
      </c>
      <c r="B19" s="6">
        <v>1405</v>
      </c>
      <c r="C19" s="6">
        <v>1501</v>
      </c>
      <c r="D19" s="6">
        <v>1659</v>
      </c>
      <c r="E19" s="6">
        <f t="shared" si="0"/>
        <v>3160</v>
      </c>
      <c r="F19" s="1">
        <v>6.33</v>
      </c>
      <c r="G19" s="9">
        <f t="shared" si="1"/>
        <v>499.21011058451813</v>
      </c>
    </row>
    <row r="20" spans="1:7" ht="13.5">
      <c r="A20" s="3" t="s">
        <v>26</v>
      </c>
      <c r="B20" s="6">
        <v>6828</v>
      </c>
      <c r="C20" s="6">
        <v>8181</v>
      </c>
      <c r="D20" s="6">
        <v>8680</v>
      </c>
      <c r="E20" s="6">
        <f t="shared" si="0"/>
        <v>16861</v>
      </c>
      <c r="F20" s="1">
        <v>18.12</v>
      </c>
      <c r="G20" s="9">
        <f t="shared" si="1"/>
        <v>930.5187637969094</v>
      </c>
    </row>
    <row r="21" spans="1:7" ht="13.5">
      <c r="A21" s="3" t="s">
        <v>25</v>
      </c>
      <c r="B21" s="6">
        <v>2311</v>
      </c>
      <c r="C21" s="6">
        <v>2688</v>
      </c>
      <c r="D21" s="6">
        <v>2802</v>
      </c>
      <c r="E21" s="6">
        <f t="shared" si="0"/>
        <v>5490</v>
      </c>
      <c r="F21" s="1">
        <v>8.62</v>
      </c>
      <c r="G21" s="9">
        <f t="shared" si="1"/>
        <v>636.8909512761021</v>
      </c>
    </row>
    <row r="22" spans="1:7" ht="13.5">
      <c r="A22" s="3" t="s">
        <v>29</v>
      </c>
      <c r="B22" s="6">
        <v>5099</v>
      </c>
      <c r="C22" s="6">
        <v>6157</v>
      </c>
      <c r="D22" s="6">
        <v>6779</v>
      </c>
      <c r="E22" s="6">
        <f t="shared" si="0"/>
        <v>12936</v>
      </c>
      <c r="F22" s="1">
        <v>8.88</v>
      </c>
      <c r="G22" s="9">
        <f t="shared" si="1"/>
        <v>1456.7567567567567</v>
      </c>
    </row>
    <row r="23" spans="1:7" ht="13.5">
      <c r="A23" s="3" t="s">
        <v>5</v>
      </c>
      <c r="B23" s="6">
        <v>2222</v>
      </c>
      <c r="C23" s="6">
        <v>2857</v>
      </c>
      <c r="D23" s="6">
        <v>3111</v>
      </c>
      <c r="E23" s="6">
        <f t="shared" si="0"/>
        <v>5968</v>
      </c>
      <c r="F23" s="1">
        <v>5.03</v>
      </c>
      <c r="G23" s="9">
        <f t="shared" si="1"/>
        <v>1186.4811133200794</v>
      </c>
    </row>
    <row r="24" spans="1:7" ht="13.5">
      <c r="A24" s="5" t="s">
        <v>6</v>
      </c>
      <c r="B24" s="6">
        <v>1698</v>
      </c>
      <c r="C24" s="6">
        <v>2077</v>
      </c>
      <c r="D24" s="6">
        <v>2346</v>
      </c>
      <c r="E24" s="6">
        <f t="shared" si="0"/>
        <v>4423</v>
      </c>
      <c r="F24" s="1">
        <v>6.11</v>
      </c>
      <c r="G24" s="9">
        <f t="shared" si="1"/>
        <v>723.8952536824877</v>
      </c>
    </row>
    <row r="25" spans="1:7" ht="13.5">
      <c r="A25" s="2" t="s">
        <v>42</v>
      </c>
      <c r="B25" s="6">
        <f>SUM(B2:B24)</f>
        <v>112451</v>
      </c>
      <c r="C25" s="6">
        <f>SUM(C2:C24)</f>
        <v>122615</v>
      </c>
      <c r="D25" s="6">
        <f>SUM(D2:D24)</f>
        <v>135546</v>
      </c>
      <c r="E25" s="6">
        <f>SUM(E2:E24)</f>
        <v>258161</v>
      </c>
      <c r="F25" s="10">
        <f>SUM(F2:F24)</f>
        <v>191.62000000000003</v>
      </c>
      <c r="G25" s="9">
        <f t="shared" si="1"/>
        <v>1347.2549838221478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40575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2820</v>
      </c>
      <c r="C2" s="6">
        <v>2682</v>
      </c>
      <c r="D2" s="6">
        <v>3153</v>
      </c>
      <c r="E2" s="6">
        <f>C2+D2</f>
        <v>5835</v>
      </c>
      <c r="F2" s="1">
        <v>1.62</v>
      </c>
      <c r="G2" s="8">
        <f>E2/F2</f>
        <v>3601.8518518518517</v>
      </c>
    </row>
    <row r="3" spans="1:7" ht="13.5">
      <c r="A3" s="3" t="s">
        <v>51</v>
      </c>
      <c r="B3" s="6">
        <v>1118</v>
      </c>
      <c r="C3" s="6">
        <v>1101</v>
      </c>
      <c r="D3" s="6">
        <v>1258</v>
      </c>
      <c r="E3" s="6">
        <f>C3+D3</f>
        <v>2359</v>
      </c>
      <c r="F3" s="1">
        <v>1.14</v>
      </c>
      <c r="G3" s="8">
        <f aca="true" t="shared" si="0" ref="G3:G25">E3/F3</f>
        <v>2069.2982456140353</v>
      </c>
    </row>
    <row r="4" spans="1:7" ht="13.5">
      <c r="A4" s="3" t="s">
        <v>1</v>
      </c>
      <c r="B4" s="6">
        <v>1135</v>
      </c>
      <c r="C4" s="6">
        <v>991</v>
      </c>
      <c r="D4" s="6">
        <v>1197</v>
      </c>
      <c r="E4" s="6">
        <f aca="true" t="shared" si="1" ref="E4:E24">C4+D4</f>
        <v>2188</v>
      </c>
      <c r="F4" s="1">
        <v>0.62</v>
      </c>
      <c r="G4" s="8">
        <f t="shared" si="0"/>
        <v>3529.032258064516</v>
      </c>
    </row>
    <row r="5" spans="1:7" ht="13.5">
      <c r="A5" s="3" t="s">
        <v>0</v>
      </c>
      <c r="B5" s="6">
        <v>3675</v>
      </c>
      <c r="C5" s="6">
        <v>3175</v>
      </c>
      <c r="D5" s="6">
        <v>3898</v>
      </c>
      <c r="E5" s="6">
        <f t="shared" si="1"/>
        <v>7073</v>
      </c>
      <c r="F5" s="1">
        <v>0.94</v>
      </c>
      <c r="G5" s="8">
        <f t="shared" si="0"/>
        <v>7524.468085106383</v>
      </c>
    </row>
    <row r="6" spans="1:7" ht="13.5">
      <c r="A6" s="3" t="s">
        <v>52</v>
      </c>
      <c r="B6" s="6">
        <v>5049</v>
      </c>
      <c r="C6" s="6">
        <v>4994</v>
      </c>
      <c r="D6" s="6">
        <v>5507</v>
      </c>
      <c r="E6" s="6">
        <f t="shared" si="1"/>
        <v>10501</v>
      </c>
      <c r="F6" s="1">
        <v>2.07</v>
      </c>
      <c r="G6" s="8">
        <f t="shared" si="0"/>
        <v>5072.946859903382</v>
      </c>
    </row>
    <row r="7" spans="1:7" ht="13.5">
      <c r="A7" s="3" t="s">
        <v>53</v>
      </c>
      <c r="B7" s="6">
        <v>7113</v>
      </c>
      <c r="C7" s="6">
        <v>7313</v>
      </c>
      <c r="D7" s="6">
        <v>7971</v>
      </c>
      <c r="E7" s="6">
        <f t="shared" si="1"/>
        <v>15284</v>
      </c>
      <c r="F7" s="9">
        <v>3</v>
      </c>
      <c r="G7" s="8">
        <f t="shared" si="0"/>
        <v>5094.666666666667</v>
      </c>
    </row>
    <row r="8" spans="1:7" ht="13.5">
      <c r="A8" s="3" t="s">
        <v>54</v>
      </c>
      <c r="B8" s="6">
        <v>6969</v>
      </c>
      <c r="C8" s="6">
        <v>7141</v>
      </c>
      <c r="D8" s="6">
        <v>7800</v>
      </c>
      <c r="E8" s="6">
        <f t="shared" si="1"/>
        <v>14941</v>
      </c>
      <c r="F8" s="1">
        <v>3.63</v>
      </c>
      <c r="G8" s="8">
        <f t="shared" si="0"/>
        <v>4115.977961432507</v>
      </c>
    </row>
    <row r="9" spans="1:7" ht="13.5">
      <c r="A9" s="3" t="s">
        <v>55</v>
      </c>
      <c r="B9" s="6">
        <v>5856</v>
      </c>
      <c r="C9" s="6">
        <v>5644</v>
      </c>
      <c r="D9" s="6">
        <v>6587</v>
      </c>
      <c r="E9" s="6">
        <f t="shared" si="1"/>
        <v>12231</v>
      </c>
      <c r="F9" s="1">
        <v>2.45</v>
      </c>
      <c r="G9" s="8">
        <f t="shared" si="0"/>
        <v>4992.244897959184</v>
      </c>
    </row>
    <row r="10" spans="1:7" ht="13.5">
      <c r="A10" s="3" t="s">
        <v>56</v>
      </c>
      <c r="B10" s="6">
        <v>7499</v>
      </c>
      <c r="C10" s="6">
        <v>8330</v>
      </c>
      <c r="D10" s="6">
        <v>9363</v>
      </c>
      <c r="E10" s="6">
        <f t="shared" si="1"/>
        <v>17693</v>
      </c>
      <c r="F10" s="1">
        <v>6.47</v>
      </c>
      <c r="G10" s="8">
        <f t="shared" si="0"/>
        <v>2734.621329211747</v>
      </c>
    </row>
    <row r="11" spans="1:7" ht="13.5">
      <c r="A11" s="3" t="s">
        <v>57</v>
      </c>
      <c r="B11" s="6">
        <v>7179</v>
      </c>
      <c r="C11" s="6">
        <v>7766</v>
      </c>
      <c r="D11" s="6">
        <v>8416</v>
      </c>
      <c r="E11" s="6">
        <f t="shared" si="1"/>
        <v>16182</v>
      </c>
      <c r="F11" s="1">
        <v>4.56</v>
      </c>
      <c r="G11" s="8">
        <f t="shared" si="0"/>
        <v>3548.6842105263163</v>
      </c>
    </row>
    <row r="12" spans="1:7" ht="13.5">
      <c r="A12" s="3" t="s">
        <v>2</v>
      </c>
      <c r="B12" s="6">
        <v>10627</v>
      </c>
      <c r="C12" s="6">
        <v>11086</v>
      </c>
      <c r="D12" s="6">
        <v>12401</v>
      </c>
      <c r="E12" s="6">
        <f t="shared" si="1"/>
        <v>23487</v>
      </c>
      <c r="F12" s="1">
        <v>9.39</v>
      </c>
      <c r="G12" s="8">
        <f t="shared" si="0"/>
        <v>2501.277955271565</v>
      </c>
    </row>
    <row r="13" spans="1:7" ht="13.5">
      <c r="A13" s="3" t="s">
        <v>58</v>
      </c>
      <c r="B13" s="6">
        <v>8365</v>
      </c>
      <c r="C13" s="6">
        <v>9328</v>
      </c>
      <c r="D13" s="6">
        <v>10216</v>
      </c>
      <c r="E13" s="6">
        <f t="shared" si="1"/>
        <v>19544</v>
      </c>
      <c r="F13" s="1">
        <v>5.43</v>
      </c>
      <c r="G13" s="8">
        <f t="shared" si="0"/>
        <v>3599.2633517495397</v>
      </c>
    </row>
    <row r="14" spans="1:7" ht="13.5">
      <c r="A14" s="3" t="s">
        <v>59</v>
      </c>
      <c r="B14" s="6">
        <v>11826</v>
      </c>
      <c r="C14" s="6">
        <v>12824</v>
      </c>
      <c r="D14" s="6">
        <v>14290</v>
      </c>
      <c r="E14" s="6">
        <f t="shared" si="1"/>
        <v>27114</v>
      </c>
      <c r="F14" s="1">
        <v>11.53</v>
      </c>
      <c r="G14" s="8">
        <f t="shared" si="0"/>
        <v>2351.604509973981</v>
      </c>
    </row>
    <row r="15" spans="1:7" ht="13.5">
      <c r="A15" s="3" t="s">
        <v>60</v>
      </c>
      <c r="B15" s="6">
        <v>6639</v>
      </c>
      <c r="C15" s="6">
        <v>8037</v>
      </c>
      <c r="D15" s="6">
        <v>8776</v>
      </c>
      <c r="E15" s="6">
        <f t="shared" si="1"/>
        <v>16813</v>
      </c>
      <c r="F15" s="1">
        <v>14.73</v>
      </c>
      <c r="G15" s="8">
        <f t="shared" si="0"/>
        <v>1141.4120841819415</v>
      </c>
    </row>
    <row r="16" spans="1:7" ht="13.5">
      <c r="A16" s="3" t="s">
        <v>3</v>
      </c>
      <c r="B16" s="6">
        <v>2543</v>
      </c>
      <c r="C16" s="6">
        <v>3282</v>
      </c>
      <c r="D16" s="6">
        <v>3549</v>
      </c>
      <c r="E16" s="6">
        <f t="shared" si="1"/>
        <v>6831</v>
      </c>
      <c r="F16" s="9">
        <v>38.7</v>
      </c>
      <c r="G16" s="8">
        <f t="shared" si="0"/>
        <v>176.51162790697674</v>
      </c>
    </row>
    <row r="17" spans="1:7" ht="13.5">
      <c r="A17" s="3" t="s">
        <v>4</v>
      </c>
      <c r="B17" s="6">
        <v>3808</v>
      </c>
      <c r="C17" s="6">
        <v>4542</v>
      </c>
      <c r="D17" s="6">
        <v>4917</v>
      </c>
      <c r="E17" s="6">
        <f t="shared" si="1"/>
        <v>9459</v>
      </c>
      <c r="F17" s="1">
        <v>20.38</v>
      </c>
      <c r="G17" s="8">
        <f t="shared" si="0"/>
        <v>464.1315014720314</v>
      </c>
    </row>
    <row r="18" spans="1:7" ht="13.5">
      <c r="A18" s="3" t="s">
        <v>61</v>
      </c>
      <c r="B18" s="6">
        <v>656</v>
      </c>
      <c r="C18" s="6">
        <v>860</v>
      </c>
      <c r="D18" s="6">
        <v>784</v>
      </c>
      <c r="E18" s="6">
        <f t="shared" si="1"/>
        <v>1644</v>
      </c>
      <c r="F18" s="1">
        <v>11.87</v>
      </c>
      <c r="G18" s="8">
        <f t="shared" si="0"/>
        <v>138.5004212299916</v>
      </c>
    </row>
    <row r="19" spans="1:7" ht="13.5">
      <c r="A19" s="3" t="s">
        <v>62</v>
      </c>
      <c r="B19" s="6">
        <v>1404</v>
      </c>
      <c r="C19" s="6">
        <v>1500</v>
      </c>
      <c r="D19" s="6">
        <v>1659</v>
      </c>
      <c r="E19" s="6">
        <f t="shared" si="1"/>
        <v>3159</v>
      </c>
      <c r="F19" s="1">
        <v>6.33</v>
      </c>
      <c r="G19" s="8">
        <f t="shared" si="0"/>
        <v>499.0521327014218</v>
      </c>
    </row>
    <row r="20" spans="1:7" ht="13.5">
      <c r="A20" s="3" t="s">
        <v>63</v>
      </c>
      <c r="B20" s="6">
        <v>6836</v>
      </c>
      <c r="C20" s="6">
        <v>8190</v>
      </c>
      <c r="D20" s="6">
        <v>8695</v>
      </c>
      <c r="E20" s="6">
        <f t="shared" si="1"/>
        <v>16885</v>
      </c>
      <c r="F20" s="1">
        <v>18.12</v>
      </c>
      <c r="G20" s="8">
        <f t="shared" si="0"/>
        <v>931.8432671081678</v>
      </c>
    </row>
    <row r="21" spans="1:7" ht="13.5">
      <c r="A21" s="3" t="s">
        <v>64</v>
      </c>
      <c r="B21" s="6">
        <v>2318</v>
      </c>
      <c r="C21" s="6">
        <v>2680</v>
      </c>
      <c r="D21" s="6">
        <v>2811</v>
      </c>
      <c r="E21" s="6">
        <f t="shared" si="1"/>
        <v>5491</v>
      </c>
      <c r="F21" s="1">
        <v>8.62</v>
      </c>
      <c r="G21" s="8">
        <f t="shared" si="0"/>
        <v>637.0069605568447</v>
      </c>
    </row>
    <row r="22" spans="1:7" ht="13.5">
      <c r="A22" s="3" t="s">
        <v>65</v>
      </c>
      <c r="B22" s="6">
        <v>5108</v>
      </c>
      <c r="C22" s="6">
        <v>6148</v>
      </c>
      <c r="D22" s="6">
        <v>6779</v>
      </c>
      <c r="E22" s="6">
        <f t="shared" si="1"/>
        <v>12927</v>
      </c>
      <c r="F22" s="1">
        <v>8.88</v>
      </c>
      <c r="G22" s="8">
        <f t="shared" si="0"/>
        <v>1455.7432432432431</v>
      </c>
    </row>
    <row r="23" spans="1:7" ht="13.5">
      <c r="A23" s="3" t="s">
        <v>5</v>
      </c>
      <c r="B23" s="6">
        <v>2223</v>
      </c>
      <c r="C23" s="6">
        <v>2865</v>
      </c>
      <c r="D23" s="6">
        <v>3120</v>
      </c>
      <c r="E23" s="6">
        <f t="shared" si="1"/>
        <v>5985</v>
      </c>
      <c r="F23" s="1">
        <v>5.03</v>
      </c>
      <c r="G23" s="8">
        <f t="shared" si="0"/>
        <v>1189.8608349900596</v>
      </c>
    </row>
    <row r="24" spans="1:7" ht="13.5">
      <c r="A24" s="5" t="s">
        <v>6</v>
      </c>
      <c r="B24" s="6">
        <v>1707</v>
      </c>
      <c r="C24" s="6">
        <v>2077</v>
      </c>
      <c r="D24" s="6">
        <v>2348</v>
      </c>
      <c r="E24" s="6">
        <f t="shared" si="1"/>
        <v>4425</v>
      </c>
      <c r="F24" s="1">
        <v>6.11</v>
      </c>
      <c r="G24" s="8">
        <f t="shared" si="0"/>
        <v>724.2225859247136</v>
      </c>
    </row>
    <row r="25" spans="1:7" ht="13.5">
      <c r="A25" s="2" t="s">
        <v>42</v>
      </c>
      <c r="B25" s="6">
        <f>SUM(B2:B24)</f>
        <v>112473</v>
      </c>
      <c r="C25" s="6">
        <f>SUM(C2:C24)</f>
        <v>122556</v>
      </c>
      <c r="D25" s="6">
        <f>SUM(D2:D24)</f>
        <v>135495</v>
      </c>
      <c r="E25" s="6">
        <f>SUM(E2:E24)</f>
        <v>258051</v>
      </c>
      <c r="F25" s="1">
        <f>SUM(F2:F24)</f>
        <v>191.62000000000003</v>
      </c>
      <c r="G25" s="8">
        <f t="shared" si="0"/>
        <v>1346.680931009289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40603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2823</v>
      </c>
      <c r="C2" s="6">
        <v>2684</v>
      </c>
      <c r="D2" s="6">
        <v>3147</v>
      </c>
      <c r="E2" s="6">
        <f>C2+D2</f>
        <v>5831</v>
      </c>
      <c r="F2" s="1">
        <v>1.62</v>
      </c>
      <c r="G2" s="8">
        <f>E2/F2</f>
        <v>3599.3827160493825</v>
      </c>
    </row>
    <row r="3" spans="1:7" ht="13.5">
      <c r="A3" s="3" t="s">
        <v>17</v>
      </c>
      <c r="B3" s="6">
        <v>1115</v>
      </c>
      <c r="C3" s="6">
        <v>1103</v>
      </c>
      <c r="D3" s="6">
        <v>1253</v>
      </c>
      <c r="E3" s="6">
        <f aca="true" t="shared" si="0" ref="E3:E25">C3+D3</f>
        <v>2356</v>
      </c>
      <c r="F3" s="1">
        <v>1.14</v>
      </c>
      <c r="G3" s="8">
        <f aca="true" t="shared" si="1" ref="G3:G25">E3/F3</f>
        <v>2066.666666666667</v>
      </c>
    </row>
    <row r="4" spans="1:7" ht="13.5">
      <c r="A4" s="3" t="s">
        <v>1</v>
      </c>
      <c r="B4" s="6">
        <v>1135</v>
      </c>
      <c r="C4" s="6">
        <v>987</v>
      </c>
      <c r="D4" s="6">
        <v>1201</v>
      </c>
      <c r="E4" s="6">
        <f t="shared" si="0"/>
        <v>2188</v>
      </c>
      <c r="F4" s="1">
        <v>0.62</v>
      </c>
      <c r="G4" s="8">
        <f t="shared" si="1"/>
        <v>3529.032258064516</v>
      </c>
    </row>
    <row r="5" spans="1:7" ht="13.5">
      <c r="A5" s="3" t="s">
        <v>0</v>
      </c>
      <c r="B5" s="6">
        <v>3675</v>
      </c>
      <c r="C5" s="6">
        <v>3169</v>
      </c>
      <c r="D5" s="6">
        <v>3895</v>
      </c>
      <c r="E5" s="6">
        <f t="shared" si="0"/>
        <v>7064</v>
      </c>
      <c r="F5" s="1">
        <v>0.94</v>
      </c>
      <c r="G5" s="8">
        <f t="shared" si="1"/>
        <v>7514.893617021277</v>
      </c>
    </row>
    <row r="6" spans="1:7" ht="13.5">
      <c r="A6" s="3" t="s">
        <v>15</v>
      </c>
      <c r="B6" s="6">
        <v>5055</v>
      </c>
      <c r="C6" s="6">
        <v>5009</v>
      </c>
      <c r="D6" s="6">
        <v>5504</v>
      </c>
      <c r="E6" s="6">
        <f t="shared" si="0"/>
        <v>10513</v>
      </c>
      <c r="F6" s="1">
        <v>2.07</v>
      </c>
      <c r="G6" s="8">
        <f t="shared" si="1"/>
        <v>5078.743961352658</v>
      </c>
    </row>
    <row r="7" spans="1:7" ht="13.5">
      <c r="A7" s="3" t="s">
        <v>20</v>
      </c>
      <c r="B7" s="6">
        <v>7116</v>
      </c>
      <c r="C7" s="6">
        <v>7319</v>
      </c>
      <c r="D7" s="6">
        <v>7973</v>
      </c>
      <c r="E7" s="6">
        <f t="shared" si="0"/>
        <v>15292</v>
      </c>
      <c r="F7" s="9">
        <v>3</v>
      </c>
      <c r="G7" s="8">
        <f t="shared" si="1"/>
        <v>5097.333333333333</v>
      </c>
    </row>
    <row r="8" spans="1:7" ht="13.5">
      <c r="A8" s="3" t="s">
        <v>19</v>
      </c>
      <c r="B8" s="6">
        <v>6973</v>
      </c>
      <c r="C8" s="6">
        <v>7151</v>
      </c>
      <c r="D8" s="6">
        <v>7795</v>
      </c>
      <c r="E8" s="6">
        <f t="shared" si="0"/>
        <v>14946</v>
      </c>
      <c r="F8" s="1">
        <v>3.63</v>
      </c>
      <c r="G8" s="8">
        <f t="shared" si="1"/>
        <v>4117.355371900827</v>
      </c>
    </row>
    <row r="9" spans="1:7" ht="13.5">
      <c r="A9" s="3" t="s">
        <v>16</v>
      </c>
      <c r="B9" s="6">
        <v>5861</v>
      </c>
      <c r="C9" s="6">
        <v>5660</v>
      </c>
      <c r="D9" s="6">
        <v>6583</v>
      </c>
      <c r="E9" s="6">
        <f t="shared" si="0"/>
        <v>12243</v>
      </c>
      <c r="F9" s="1">
        <v>2.45</v>
      </c>
      <c r="G9" s="8">
        <f t="shared" si="1"/>
        <v>4997.142857142857</v>
      </c>
    </row>
    <row r="10" spans="1:7" ht="13.5">
      <c r="A10" s="3" t="s">
        <v>21</v>
      </c>
      <c r="B10" s="6">
        <v>7496</v>
      </c>
      <c r="C10" s="6">
        <v>8329</v>
      </c>
      <c r="D10" s="6">
        <v>9363</v>
      </c>
      <c r="E10" s="6">
        <f t="shared" si="0"/>
        <v>17692</v>
      </c>
      <c r="F10" s="1">
        <v>6.47</v>
      </c>
      <c r="G10" s="8">
        <f t="shared" si="1"/>
        <v>2734.466769706337</v>
      </c>
    </row>
    <row r="11" spans="1:7" ht="13.5">
      <c r="A11" s="3" t="s">
        <v>22</v>
      </c>
      <c r="B11" s="6">
        <v>7174</v>
      </c>
      <c r="C11" s="6">
        <v>7764</v>
      </c>
      <c r="D11" s="6">
        <v>8410</v>
      </c>
      <c r="E11" s="6">
        <f t="shared" si="0"/>
        <v>16174</v>
      </c>
      <c r="F11" s="1">
        <v>4.56</v>
      </c>
      <c r="G11" s="8">
        <f t="shared" si="1"/>
        <v>3546.9298245614036</v>
      </c>
    </row>
    <row r="12" spans="1:7" ht="13.5">
      <c r="A12" s="3" t="s">
        <v>2</v>
      </c>
      <c r="B12" s="6">
        <v>10605</v>
      </c>
      <c r="C12" s="6">
        <v>11066</v>
      </c>
      <c r="D12" s="6">
        <v>12380</v>
      </c>
      <c r="E12" s="6">
        <f t="shared" si="0"/>
        <v>23446</v>
      </c>
      <c r="F12" s="1">
        <v>9.39</v>
      </c>
      <c r="G12" s="8">
        <f t="shared" si="1"/>
        <v>2496.9116080937165</v>
      </c>
    </row>
    <row r="13" spans="1:7" ht="13.5">
      <c r="A13" s="3" t="s">
        <v>18</v>
      </c>
      <c r="B13" s="6">
        <v>8379</v>
      </c>
      <c r="C13" s="6">
        <v>9351</v>
      </c>
      <c r="D13" s="6">
        <v>10223</v>
      </c>
      <c r="E13" s="6">
        <f t="shared" si="0"/>
        <v>19574</v>
      </c>
      <c r="F13" s="1">
        <v>5.43</v>
      </c>
      <c r="G13" s="8">
        <f t="shared" si="1"/>
        <v>3604.7882136279927</v>
      </c>
    </row>
    <row r="14" spans="1:7" ht="13.5">
      <c r="A14" s="3" t="s">
        <v>23</v>
      </c>
      <c r="B14" s="6">
        <v>11857</v>
      </c>
      <c r="C14" s="6">
        <v>12842</v>
      </c>
      <c r="D14" s="6">
        <v>14326</v>
      </c>
      <c r="E14" s="6">
        <f t="shared" si="0"/>
        <v>27168</v>
      </c>
      <c r="F14" s="1">
        <v>11.53</v>
      </c>
      <c r="G14" s="8">
        <f t="shared" si="1"/>
        <v>2356.287944492628</v>
      </c>
    </row>
    <row r="15" spans="1:7" ht="13.5">
      <c r="A15" s="3" t="s">
        <v>27</v>
      </c>
      <c r="B15" s="6">
        <v>6642</v>
      </c>
      <c r="C15" s="6">
        <v>8049</v>
      </c>
      <c r="D15" s="6">
        <v>8786</v>
      </c>
      <c r="E15" s="6">
        <f t="shared" si="0"/>
        <v>16835</v>
      </c>
      <c r="F15" s="1">
        <v>14.73</v>
      </c>
      <c r="G15" s="8">
        <f t="shared" si="1"/>
        <v>1142.9056347589951</v>
      </c>
    </row>
    <row r="16" spans="1:7" ht="13.5">
      <c r="A16" s="3" t="s">
        <v>3</v>
      </c>
      <c r="B16" s="6">
        <v>2547</v>
      </c>
      <c r="C16" s="6">
        <v>3285</v>
      </c>
      <c r="D16" s="6">
        <v>3549</v>
      </c>
      <c r="E16" s="6">
        <f t="shared" si="0"/>
        <v>6834</v>
      </c>
      <c r="F16" s="9">
        <v>38.7</v>
      </c>
      <c r="G16" s="8">
        <f t="shared" si="1"/>
        <v>176.58914728682169</v>
      </c>
    </row>
    <row r="17" spans="1:7" ht="13.5">
      <c r="A17" s="3" t="s">
        <v>4</v>
      </c>
      <c r="B17" s="6">
        <v>3804</v>
      </c>
      <c r="C17" s="6">
        <v>4534</v>
      </c>
      <c r="D17" s="6">
        <v>4912</v>
      </c>
      <c r="E17" s="6">
        <f t="shared" si="0"/>
        <v>9446</v>
      </c>
      <c r="F17" s="1">
        <v>20.38</v>
      </c>
      <c r="G17" s="8">
        <f t="shared" si="1"/>
        <v>463.49362119725225</v>
      </c>
    </row>
    <row r="18" spans="1:7" ht="13.5">
      <c r="A18" s="3" t="s">
        <v>28</v>
      </c>
      <c r="B18" s="6">
        <v>657</v>
      </c>
      <c r="C18" s="6">
        <v>861</v>
      </c>
      <c r="D18" s="6">
        <v>783</v>
      </c>
      <c r="E18" s="6">
        <f t="shared" si="0"/>
        <v>1644</v>
      </c>
      <c r="F18" s="1">
        <v>11.87</v>
      </c>
      <c r="G18" s="8">
        <f t="shared" si="1"/>
        <v>138.5004212299916</v>
      </c>
    </row>
    <row r="19" spans="1:7" ht="13.5">
      <c r="A19" s="3" t="s">
        <v>24</v>
      </c>
      <c r="B19" s="6">
        <v>1403</v>
      </c>
      <c r="C19" s="6">
        <v>1499</v>
      </c>
      <c r="D19" s="6">
        <v>1659</v>
      </c>
      <c r="E19" s="6">
        <f t="shared" si="0"/>
        <v>3158</v>
      </c>
      <c r="F19" s="1">
        <v>6.33</v>
      </c>
      <c r="G19" s="8">
        <f t="shared" si="1"/>
        <v>498.89415481832543</v>
      </c>
    </row>
    <row r="20" spans="1:7" ht="13.5">
      <c r="A20" s="3" t="s">
        <v>26</v>
      </c>
      <c r="B20" s="6">
        <v>6846</v>
      </c>
      <c r="C20" s="6">
        <v>8187</v>
      </c>
      <c r="D20" s="6">
        <v>8699</v>
      </c>
      <c r="E20" s="6">
        <f t="shared" si="0"/>
        <v>16886</v>
      </c>
      <c r="F20" s="1">
        <v>18.12</v>
      </c>
      <c r="G20" s="8">
        <f t="shared" si="1"/>
        <v>931.8984547461368</v>
      </c>
    </row>
    <row r="21" spans="1:7" ht="13.5">
      <c r="A21" s="3" t="s">
        <v>25</v>
      </c>
      <c r="B21" s="6">
        <v>2319</v>
      </c>
      <c r="C21" s="6">
        <v>2679</v>
      </c>
      <c r="D21" s="6">
        <v>2815</v>
      </c>
      <c r="E21" s="6">
        <f t="shared" si="0"/>
        <v>5494</v>
      </c>
      <c r="F21" s="1">
        <v>8.62</v>
      </c>
      <c r="G21" s="8">
        <f t="shared" si="1"/>
        <v>637.354988399072</v>
      </c>
    </row>
    <row r="22" spans="1:7" ht="13.5">
      <c r="A22" s="3" t="s">
        <v>29</v>
      </c>
      <c r="B22" s="6">
        <v>5117</v>
      </c>
      <c r="C22" s="6">
        <v>6158</v>
      </c>
      <c r="D22" s="6">
        <v>6784</v>
      </c>
      <c r="E22" s="6">
        <f t="shared" si="0"/>
        <v>12942</v>
      </c>
      <c r="F22" s="1">
        <v>8.88</v>
      </c>
      <c r="G22" s="8">
        <f t="shared" si="1"/>
        <v>1457.4324324324323</v>
      </c>
    </row>
    <row r="23" spans="1:7" ht="13.5">
      <c r="A23" s="3" t="s">
        <v>5</v>
      </c>
      <c r="B23" s="6">
        <v>2234</v>
      </c>
      <c r="C23" s="6">
        <v>2879</v>
      </c>
      <c r="D23" s="6">
        <v>3134</v>
      </c>
      <c r="E23" s="6">
        <f t="shared" si="0"/>
        <v>6013</v>
      </c>
      <c r="F23" s="1">
        <v>5.03</v>
      </c>
      <c r="G23" s="8">
        <f t="shared" si="1"/>
        <v>1195.427435387674</v>
      </c>
    </row>
    <row r="24" spans="1:7" ht="13.5">
      <c r="A24" s="5" t="s">
        <v>6</v>
      </c>
      <c r="B24" s="6">
        <v>1711</v>
      </c>
      <c r="C24" s="6">
        <v>2079</v>
      </c>
      <c r="D24" s="6">
        <v>2340</v>
      </c>
      <c r="E24" s="6">
        <f t="shared" si="0"/>
        <v>4419</v>
      </c>
      <c r="F24" s="1">
        <v>6.11</v>
      </c>
      <c r="G24" s="8">
        <f t="shared" si="1"/>
        <v>723.240589198036</v>
      </c>
    </row>
    <row r="25" spans="1:7" ht="13.5">
      <c r="A25" s="2" t="s">
        <v>42</v>
      </c>
      <c r="B25" s="6">
        <f>SUM(B2:B24)</f>
        <v>112544</v>
      </c>
      <c r="C25" s="6">
        <f>SUM(C2:C24)</f>
        <v>122644</v>
      </c>
      <c r="D25" s="6">
        <f>SUM(D2:D24)</f>
        <v>135514</v>
      </c>
      <c r="E25" s="6">
        <f t="shared" si="0"/>
        <v>258158</v>
      </c>
      <c r="F25" s="1">
        <f>SUM(F2:F24)</f>
        <v>191.62000000000003</v>
      </c>
      <c r="G25" s="8">
        <f t="shared" si="1"/>
        <v>1347.2393278363425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40634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2807</v>
      </c>
      <c r="C2" s="6">
        <v>2659</v>
      </c>
      <c r="D2" s="6">
        <v>3135</v>
      </c>
      <c r="E2" s="6">
        <f>C2+D2</f>
        <v>5794</v>
      </c>
      <c r="F2" s="1">
        <v>1.62</v>
      </c>
      <c r="G2" s="8">
        <f>E2/F2</f>
        <v>3576.543209876543</v>
      </c>
    </row>
    <row r="3" spans="1:7" ht="13.5">
      <c r="A3" s="3" t="s">
        <v>17</v>
      </c>
      <c r="B3" s="6">
        <v>1108</v>
      </c>
      <c r="C3" s="6">
        <v>1097</v>
      </c>
      <c r="D3" s="6">
        <v>1246</v>
      </c>
      <c r="E3" s="6">
        <f aca="true" t="shared" si="0" ref="E3:E23">C3+D3</f>
        <v>2343</v>
      </c>
      <c r="F3" s="1">
        <v>1.14</v>
      </c>
      <c r="G3" s="8">
        <f aca="true" t="shared" si="1" ref="G3:G25">E3/F3</f>
        <v>2055.263157894737</v>
      </c>
    </row>
    <row r="4" spans="1:7" ht="13.5">
      <c r="A4" s="3" t="s">
        <v>1</v>
      </c>
      <c r="B4" s="6">
        <v>1131</v>
      </c>
      <c r="C4" s="6">
        <v>971</v>
      </c>
      <c r="D4" s="6">
        <v>1201</v>
      </c>
      <c r="E4" s="6">
        <f t="shared" si="0"/>
        <v>2172</v>
      </c>
      <c r="F4" s="1">
        <v>0.62</v>
      </c>
      <c r="G4" s="8">
        <f t="shared" si="1"/>
        <v>3503.225806451613</v>
      </c>
    </row>
    <row r="5" spans="1:7" ht="13.5">
      <c r="A5" s="3" t="s">
        <v>0</v>
      </c>
      <c r="B5" s="6">
        <v>3673</v>
      </c>
      <c r="C5" s="6">
        <v>3157</v>
      </c>
      <c r="D5" s="6">
        <v>3882</v>
      </c>
      <c r="E5" s="6">
        <f t="shared" si="0"/>
        <v>7039</v>
      </c>
      <c r="F5" s="1">
        <v>0.94</v>
      </c>
      <c r="G5" s="8">
        <f t="shared" si="1"/>
        <v>7488.297872340426</v>
      </c>
    </row>
    <row r="6" spans="1:7" ht="13.5">
      <c r="A6" s="3" t="s">
        <v>15</v>
      </c>
      <c r="B6" s="6">
        <v>5030</v>
      </c>
      <c r="C6" s="6">
        <v>4982</v>
      </c>
      <c r="D6" s="6">
        <v>5469</v>
      </c>
      <c r="E6" s="6">
        <f t="shared" si="0"/>
        <v>10451</v>
      </c>
      <c r="F6" s="1">
        <v>2.07</v>
      </c>
      <c r="G6" s="8">
        <f t="shared" si="1"/>
        <v>5048.792270531401</v>
      </c>
    </row>
    <row r="7" spans="1:7" ht="13.5">
      <c r="A7" s="3" t="s">
        <v>20</v>
      </c>
      <c r="B7" s="6">
        <v>7050</v>
      </c>
      <c r="C7" s="6">
        <v>7253</v>
      </c>
      <c r="D7" s="6">
        <v>7931</v>
      </c>
      <c r="E7" s="6">
        <f t="shared" si="0"/>
        <v>15184</v>
      </c>
      <c r="F7" s="9">
        <v>3</v>
      </c>
      <c r="G7" s="8">
        <f t="shared" si="1"/>
        <v>5061.333333333333</v>
      </c>
    </row>
    <row r="8" spans="1:7" ht="13.5">
      <c r="A8" s="3" t="s">
        <v>19</v>
      </c>
      <c r="B8" s="6">
        <v>6902</v>
      </c>
      <c r="C8" s="6">
        <v>7043</v>
      </c>
      <c r="D8" s="6">
        <v>7748</v>
      </c>
      <c r="E8" s="6">
        <f t="shared" si="0"/>
        <v>14791</v>
      </c>
      <c r="F8" s="1">
        <v>3.63</v>
      </c>
      <c r="G8" s="8">
        <f t="shared" si="1"/>
        <v>4074.65564738292</v>
      </c>
    </row>
    <row r="9" spans="1:7" ht="13.5">
      <c r="A9" s="3" t="s">
        <v>16</v>
      </c>
      <c r="B9" s="6">
        <v>5841</v>
      </c>
      <c r="C9" s="6">
        <v>5640</v>
      </c>
      <c r="D9" s="6">
        <v>6547</v>
      </c>
      <c r="E9" s="6">
        <f t="shared" si="0"/>
        <v>12187</v>
      </c>
      <c r="F9" s="1">
        <v>2.45</v>
      </c>
      <c r="G9" s="8">
        <f t="shared" si="1"/>
        <v>4974.285714285714</v>
      </c>
    </row>
    <row r="10" spans="1:7" ht="13.5">
      <c r="A10" s="3" t="s">
        <v>21</v>
      </c>
      <c r="B10" s="6">
        <v>7500</v>
      </c>
      <c r="C10" s="6">
        <v>8305</v>
      </c>
      <c r="D10" s="6">
        <v>9351</v>
      </c>
      <c r="E10" s="6">
        <f t="shared" si="0"/>
        <v>17656</v>
      </c>
      <c r="F10" s="1">
        <v>6.47</v>
      </c>
      <c r="G10" s="8">
        <f t="shared" si="1"/>
        <v>2728.902627511592</v>
      </c>
    </row>
    <row r="11" spans="1:7" ht="13.5">
      <c r="A11" s="3" t="s">
        <v>22</v>
      </c>
      <c r="B11" s="6">
        <v>7147</v>
      </c>
      <c r="C11" s="6">
        <v>7713</v>
      </c>
      <c r="D11" s="6">
        <v>8354</v>
      </c>
      <c r="E11" s="6">
        <f t="shared" si="0"/>
        <v>16067</v>
      </c>
      <c r="F11" s="1">
        <v>4.56</v>
      </c>
      <c r="G11" s="8">
        <f t="shared" si="1"/>
        <v>3523.4649122807023</v>
      </c>
    </row>
    <row r="12" spans="1:7" ht="13.5">
      <c r="A12" s="3" t="s">
        <v>2</v>
      </c>
      <c r="B12" s="6">
        <v>10582</v>
      </c>
      <c r="C12" s="6">
        <v>10994</v>
      </c>
      <c r="D12" s="6">
        <v>12358</v>
      </c>
      <c r="E12" s="6">
        <f t="shared" si="0"/>
        <v>23352</v>
      </c>
      <c r="F12" s="1">
        <v>9.39</v>
      </c>
      <c r="G12" s="8">
        <f t="shared" si="1"/>
        <v>2486.9009584664536</v>
      </c>
    </row>
    <row r="13" spans="1:7" ht="13.5">
      <c r="A13" s="3" t="s">
        <v>18</v>
      </c>
      <c r="B13" s="6">
        <v>8374</v>
      </c>
      <c r="C13" s="6">
        <v>9330</v>
      </c>
      <c r="D13" s="6">
        <v>10197</v>
      </c>
      <c r="E13" s="6">
        <f t="shared" si="0"/>
        <v>19527</v>
      </c>
      <c r="F13" s="1">
        <v>5.43</v>
      </c>
      <c r="G13" s="8">
        <f t="shared" si="1"/>
        <v>3596.132596685083</v>
      </c>
    </row>
    <row r="14" spans="1:7" ht="13.5">
      <c r="A14" s="3" t="s">
        <v>23</v>
      </c>
      <c r="B14" s="6">
        <v>11866</v>
      </c>
      <c r="C14" s="6">
        <v>12802</v>
      </c>
      <c r="D14" s="6">
        <v>14313</v>
      </c>
      <c r="E14" s="6">
        <f t="shared" si="0"/>
        <v>27115</v>
      </c>
      <c r="F14" s="1">
        <v>11.53</v>
      </c>
      <c r="G14" s="8">
        <f t="shared" si="1"/>
        <v>2351.6912402428447</v>
      </c>
    </row>
    <row r="15" spans="1:7" ht="13.5">
      <c r="A15" s="3" t="s">
        <v>27</v>
      </c>
      <c r="B15" s="6">
        <v>6656</v>
      </c>
      <c r="C15" s="6">
        <v>8037</v>
      </c>
      <c r="D15" s="6">
        <v>8770</v>
      </c>
      <c r="E15" s="6">
        <f t="shared" si="0"/>
        <v>16807</v>
      </c>
      <c r="F15" s="1">
        <v>14.73</v>
      </c>
      <c r="G15" s="8">
        <f t="shared" si="1"/>
        <v>1141.0047522063815</v>
      </c>
    </row>
    <row r="16" spans="1:7" ht="13.5">
      <c r="A16" s="3" t="s">
        <v>3</v>
      </c>
      <c r="B16" s="6">
        <v>2552</v>
      </c>
      <c r="C16" s="6">
        <v>3276</v>
      </c>
      <c r="D16" s="6">
        <v>3543</v>
      </c>
      <c r="E16" s="6">
        <f t="shared" si="0"/>
        <v>6819</v>
      </c>
      <c r="F16" s="9">
        <v>38.7</v>
      </c>
      <c r="G16" s="8">
        <f t="shared" si="1"/>
        <v>176.20155038759688</v>
      </c>
    </row>
    <row r="17" spans="1:7" ht="13.5">
      <c r="A17" s="3" t="s">
        <v>4</v>
      </c>
      <c r="B17" s="6">
        <v>3807</v>
      </c>
      <c r="C17" s="6">
        <v>4527</v>
      </c>
      <c r="D17" s="6">
        <v>4888</v>
      </c>
      <c r="E17" s="6">
        <f t="shared" si="0"/>
        <v>9415</v>
      </c>
      <c r="F17" s="1">
        <v>20.38</v>
      </c>
      <c r="G17" s="8">
        <f t="shared" si="1"/>
        <v>461.9725220804711</v>
      </c>
    </row>
    <row r="18" spans="1:7" ht="13.5">
      <c r="A18" s="3" t="s">
        <v>28</v>
      </c>
      <c r="B18" s="6">
        <v>654</v>
      </c>
      <c r="C18" s="6">
        <v>846</v>
      </c>
      <c r="D18" s="6">
        <v>769</v>
      </c>
      <c r="E18" s="6">
        <f t="shared" si="0"/>
        <v>1615</v>
      </c>
      <c r="F18" s="1">
        <v>11.87</v>
      </c>
      <c r="G18" s="8">
        <f t="shared" si="1"/>
        <v>136.05728727885426</v>
      </c>
    </row>
    <row r="19" spans="1:7" ht="13.5">
      <c r="A19" s="3" t="s">
        <v>24</v>
      </c>
      <c r="B19" s="6">
        <v>1400</v>
      </c>
      <c r="C19" s="6">
        <v>1497</v>
      </c>
      <c r="D19" s="6">
        <v>1658</v>
      </c>
      <c r="E19" s="6">
        <f t="shared" si="0"/>
        <v>3155</v>
      </c>
      <c r="F19" s="1">
        <v>6.33</v>
      </c>
      <c r="G19" s="8">
        <f t="shared" si="1"/>
        <v>498.4202211690363</v>
      </c>
    </row>
    <row r="20" spans="1:7" ht="13.5">
      <c r="A20" s="3" t="s">
        <v>26</v>
      </c>
      <c r="B20" s="6">
        <v>6857</v>
      </c>
      <c r="C20" s="6">
        <v>8164</v>
      </c>
      <c r="D20" s="6">
        <v>8694</v>
      </c>
      <c r="E20" s="6">
        <f t="shared" si="0"/>
        <v>16858</v>
      </c>
      <c r="F20" s="1">
        <v>18.12</v>
      </c>
      <c r="G20" s="8">
        <f t="shared" si="1"/>
        <v>930.3532008830022</v>
      </c>
    </row>
    <row r="21" spans="1:7" ht="13.5">
      <c r="A21" s="3" t="s">
        <v>25</v>
      </c>
      <c r="B21" s="6">
        <v>2315</v>
      </c>
      <c r="C21" s="6">
        <v>2667</v>
      </c>
      <c r="D21" s="6">
        <v>2802</v>
      </c>
      <c r="E21" s="6">
        <f t="shared" si="0"/>
        <v>5469</v>
      </c>
      <c r="F21" s="1">
        <v>8.62</v>
      </c>
      <c r="G21" s="8">
        <f t="shared" si="1"/>
        <v>634.4547563805105</v>
      </c>
    </row>
    <row r="22" spans="1:7" ht="13.5">
      <c r="A22" s="3" t="s">
        <v>29</v>
      </c>
      <c r="B22" s="6">
        <v>5115</v>
      </c>
      <c r="C22" s="6">
        <v>6151</v>
      </c>
      <c r="D22" s="6">
        <v>6773</v>
      </c>
      <c r="E22" s="6">
        <f t="shared" si="0"/>
        <v>12924</v>
      </c>
      <c r="F22" s="1">
        <v>8.88</v>
      </c>
      <c r="G22" s="8">
        <f t="shared" si="1"/>
        <v>1455.4054054054052</v>
      </c>
    </row>
    <row r="23" spans="1:7" ht="13.5">
      <c r="A23" s="3" t="s">
        <v>5</v>
      </c>
      <c r="B23" s="6">
        <v>2241</v>
      </c>
      <c r="C23" s="6">
        <v>2878</v>
      </c>
      <c r="D23" s="6">
        <v>3140</v>
      </c>
      <c r="E23" s="6">
        <f t="shared" si="0"/>
        <v>6018</v>
      </c>
      <c r="F23" s="1">
        <v>5.03</v>
      </c>
      <c r="G23" s="8">
        <f t="shared" si="1"/>
        <v>1196.4214711729621</v>
      </c>
    </row>
    <row r="24" spans="1:7" ht="13.5">
      <c r="A24" s="5" t="s">
        <v>6</v>
      </c>
      <c r="B24" s="6">
        <v>1710</v>
      </c>
      <c r="C24" s="6">
        <v>2063</v>
      </c>
      <c r="D24" s="6">
        <v>2327</v>
      </c>
      <c r="E24" s="6">
        <f>C24+D24</f>
        <v>4390</v>
      </c>
      <c r="F24" s="1">
        <v>6.11</v>
      </c>
      <c r="G24" s="8">
        <f t="shared" si="1"/>
        <v>718.494271685761</v>
      </c>
    </row>
    <row r="25" spans="1:7" ht="13.5">
      <c r="A25" s="2" t="s">
        <v>42</v>
      </c>
      <c r="B25" s="6">
        <f>SUM(B2:B24)</f>
        <v>112318</v>
      </c>
      <c r="C25" s="6">
        <f>SUM(C2:C24)</f>
        <v>122052</v>
      </c>
      <c r="D25" s="6">
        <f>SUM(D2:D24)</f>
        <v>135096</v>
      </c>
      <c r="E25" s="6">
        <f>SUM(E2:E24)</f>
        <v>257148</v>
      </c>
      <c r="F25" s="1">
        <f>SUM(F2:F24)</f>
        <v>191.62000000000003</v>
      </c>
      <c r="G25" s="8">
        <f t="shared" si="1"/>
        <v>1341.9684792819119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40664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2822</v>
      </c>
      <c r="C2" s="6">
        <v>2664</v>
      </c>
      <c r="D2" s="6">
        <v>3143</v>
      </c>
      <c r="E2" s="6">
        <v>5807</v>
      </c>
      <c r="F2" s="1">
        <v>1.62</v>
      </c>
      <c r="G2" s="8">
        <f>E2/F2</f>
        <v>3584.5679012345677</v>
      </c>
    </row>
    <row r="3" spans="1:7" ht="13.5">
      <c r="A3" s="3" t="s">
        <v>17</v>
      </c>
      <c r="B3" s="6">
        <v>1111</v>
      </c>
      <c r="C3" s="6">
        <v>1100</v>
      </c>
      <c r="D3" s="6">
        <v>1246</v>
      </c>
      <c r="E3" s="6">
        <v>2346</v>
      </c>
      <c r="F3" s="1">
        <v>1.14</v>
      </c>
      <c r="G3" s="8">
        <f aca="true" t="shared" si="0" ref="G3:G25">E3/F3</f>
        <v>2057.8947368421054</v>
      </c>
    </row>
    <row r="4" spans="1:7" ht="13.5">
      <c r="A4" s="3" t="s">
        <v>1</v>
      </c>
      <c r="B4" s="6">
        <v>1130</v>
      </c>
      <c r="C4" s="6">
        <v>969</v>
      </c>
      <c r="D4" s="6">
        <v>1203</v>
      </c>
      <c r="E4" s="6">
        <v>2172</v>
      </c>
      <c r="F4" s="1">
        <v>0.62</v>
      </c>
      <c r="G4" s="8">
        <f t="shared" si="0"/>
        <v>3503.225806451613</v>
      </c>
    </row>
    <row r="5" spans="1:7" ht="13.5">
      <c r="A5" s="3" t="s">
        <v>0</v>
      </c>
      <c r="B5" s="6">
        <v>3683</v>
      </c>
      <c r="C5" s="6">
        <v>3171</v>
      </c>
      <c r="D5" s="6">
        <v>3875</v>
      </c>
      <c r="E5" s="6">
        <v>7046</v>
      </c>
      <c r="F5" s="1">
        <v>0.94</v>
      </c>
      <c r="G5" s="8">
        <f t="shared" si="0"/>
        <v>7495.744680851064</v>
      </c>
    </row>
    <row r="6" spans="1:7" ht="13.5">
      <c r="A6" s="3" t="s">
        <v>15</v>
      </c>
      <c r="B6" s="6">
        <v>5065</v>
      </c>
      <c r="C6" s="6">
        <v>4985</v>
      </c>
      <c r="D6" s="6">
        <v>5498</v>
      </c>
      <c r="E6" s="6">
        <v>10483</v>
      </c>
      <c r="F6" s="1">
        <v>2.07</v>
      </c>
      <c r="G6" s="8">
        <f t="shared" si="0"/>
        <v>5064.251207729469</v>
      </c>
    </row>
    <row r="7" spans="1:7" ht="13.5">
      <c r="A7" s="3" t="s">
        <v>20</v>
      </c>
      <c r="B7" s="6">
        <v>7081</v>
      </c>
      <c r="C7" s="6">
        <v>7271</v>
      </c>
      <c r="D7" s="6">
        <v>7928</v>
      </c>
      <c r="E7" s="6">
        <v>15199</v>
      </c>
      <c r="F7" s="9">
        <v>3</v>
      </c>
      <c r="G7" s="8">
        <f t="shared" si="0"/>
        <v>5066.333333333333</v>
      </c>
    </row>
    <row r="8" spans="1:7" ht="13.5">
      <c r="A8" s="3" t="s">
        <v>19</v>
      </c>
      <c r="B8" s="6">
        <v>6965</v>
      </c>
      <c r="C8" s="6">
        <v>7100</v>
      </c>
      <c r="D8" s="6">
        <v>7780</v>
      </c>
      <c r="E8" s="6">
        <v>14880</v>
      </c>
      <c r="F8" s="1">
        <v>3.63</v>
      </c>
      <c r="G8" s="8">
        <f t="shared" si="0"/>
        <v>4099.173553719008</v>
      </c>
    </row>
    <row r="9" spans="1:7" ht="13.5">
      <c r="A9" s="3" t="s">
        <v>16</v>
      </c>
      <c r="B9" s="6">
        <v>5857</v>
      </c>
      <c r="C9" s="6">
        <v>5654</v>
      </c>
      <c r="D9" s="6">
        <v>6544</v>
      </c>
      <c r="E9" s="6">
        <v>12198</v>
      </c>
      <c r="F9" s="1">
        <v>2.45</v>
      </c>
      <c r="G9" s="8">
        <f t="shared" si="0"/>
        <v>4978.775510204081</v>
      </c>
    </row>
    <row r="10" spans="1:7" ht="13.5">
      <c r="A10" s="3" t="s">
        <v>21</v>
      </c>
      <c r="B10" s="6">
        <v>7531</v>
      </c>
      <c r="C10" s="6">
        <v>8323</v>
      </c>
      <c r="D10" s="6">
        <v>9363</v>
      </c>
      <c r="E10" s="6">
        <v>17686</v>
      </c>
      <c r="F10" s="1">
        <v>6.47</v>
      </c>
      <c r="G10" s="8">
        <f t="shared" si="0"/>
        <v>2733.5394126738797</v>
      </c>
    </row>
    <row r="11" spans="1:7" ht="13.5">
      <c r="A11" s="3" t="s">
        <v>22</v>
      </c>
      <c r="B11" s="6">
        <v>7158</v>
      </c>
      <c r="C11" s="6">
        <v>7714</v>
      </c>
      <c r="D11" s="6">
        <v>8341</v>
      </c>
      <c r="E11" s="6">
        <v>16055</v>
      </c>
      <c r="F11" s="1">
        <v>4.56</v>
      </c>
      <c r="G11" s="8">
        <f t="shared" si="0"/>
        <v>3520.8333333333335</v>
      </c>
    </row>
    <row r="12" spans="1:7" ht="13.5">
      <c r="A12" s="3" t="s">
        <v>2</v>
      </c>
      <c r="B12" s="6">
        <v>10651</v>
      </c>
      <c r="C12" s="6">
        <v>11040</v>
      </c>
      <c r="D12" s="6">
        <v>12378</v>
      </c>
      <c r="E12" s="6">
        <v>23418</v>
      </c>
      <c r="F12" s="1">
        <v>9.39</v>
      </c>
      <c r="G12" s="8">
        <f t="shared" si="0"/>
        <v>2493.929712460064</v>
      </c>
    </row>
    <row r="13" spans="1:7" ht="13.5">
      <c r="A13" s="3" t="s">
        <v>18</v>
      </c>
      <c r="B13" s="6">
        <v>8427</v>
      </c>
      <c r="C13" s="6">
        <v>9388</v>
      </c>
      <c r="D13" s="6">
        <v>10247</v>
      </c>
      <c r="E13" s="6">
        <v>19635</v>
      </c>
      <c r="F13" s="1">
        <v>5.43</v>
      </c>
      <c r="G13" s="8">
        <f t="shared" si="0"/>
        <v>3616.022099447514</v>
      </c>
    </row>
    <row r="14" spans="1:7" ht="13.5">
      <c r="A14" s="3" t="s">
        <v>23</v>
      </c>
      <c r="B14" s="6">
        <v>11925</v>
      </c>
      <c r="C14" s="6">
        <v>12839</v>
      </c>
      <c r="D14" s="6">
        <v>14329</v>
      </c>
      <c r="E14" s="6">
        <v>27168</v>
      </c>
      <c r="F14" s="1">
        <v>11.53</v>
      </c>
      <c r="G14" s="8">
        <f t="shared" si="0"/>
        <v>2356.287944492628</v>
      </c>
    </row>
    <row r="15" spans="1:7" ht="13.5">
      <c r="A15" s="3" t="s">
        <v>27</v>
      </c>
      <c r="B15" s="6">
        <v>6728</v>
      </c>
      <c r="C15" s="6">
        <v>8107</v>
      </c>
      <c r="D15" s="6">
        <v>8790</v>
      </c>
      <c r="E15" s="6">
        <v>16897</v>
      </c>
      <c r="F15" s="1">
        <v>14.73</v>
      </c>
      <c r="G15" s="8">
        <f t="shared" si="0"/>
        <v>1147.1147318397827</v>
      </c>
    </row>
    <row r="16" spans="1:7" ht="13.5">
      <c r="A16" s="3" t="s">
        <v>3</v>
      </c>
      <c r="B16" s="6">
        <v>2562</v>
      </c>
      <c r="C16" s="6">
        <v>3277</v>
      </c>
      <c r="D16" s="6">
        <v>3547</v>
      </c>
      <c r="E16" s="6">
        <v>6824</v>
      </c>
      <c r="F16" s="9">
        <v>38.7</v>
      </c>
      <c r="G16" s="8">
        <f t="shared" si="0"/>
        <v>176.33074935400515</v>
      </c>
    </row>
    <row r="17" spans="1:7" ht="13.5">
      <c r="A17" s="3" t="s">
        <v>4</v>
      </c>
      <c r="B17" s="6">
        <v>3815</v>
      </c>
      <c r="C17" s="6">
        <v>4526</v>
      </c>
      <c r="D17" s="6">
        <v>4900</v>
      </c>
      <c r="E17" s="6">
        <v>9426</v>
      </c>
      <c r="F17" s="1">
        <v>20.38</v>
      </c>
      <c r="G17" s="8">
        <f t="shared" si="0"/>
        <v>462.51226692836116</v>
      </c>
    </row>
    <row r="18" spans="1:7" ht="13.5">
      <c r="A18" s="3" t="s">
        <v>28</v>
      </c>
      <c r="B18" s="6">
        <v>671</v>
      </c>
      <c r="C18" s="6">
        <v>859</v>
      </c>
      <c r="D18" s="6">
        <v>772</v>
      </c>
      <c r="E18" s="6">
        <v>1631</v>
      </c>
      <c r="F18" s="1">
        <v>11.87</v>
      </c>
      <c r="G18" s="8">
        <f t="shared" si="0"/>
        <v>137.40522325189553</v>
      </c>
    </row>
    <row r="19" spans="1:7" ht="13.5">
      <c r="A19" s="3" t="s">
        <v>24</v>
      </c>
      <c r="B19" s="6">
        <v>1400</v>
      </c>
      <c r="C19" s="6">
        <v>1486</v>
      </c>
      <c r="D19" s="6">
        <v>1656</v>
      </c>
      <c r="E19" s="6">
        <v>3142</v>
      </c>
      <c r="F19" s="1">
        <v>6.33</v>
      </c>
      <c r="G19" s="8">
        <f t="shared" si="0"/>
        <v>496.36650868878354</v>
      </c>
    </row>
    <row r="20" spans="1:7" ht="13.5">
      <c r="A20" s="3" t="s">
        <v>26</v>
      </c>
      <c r="B20" s="6">
        <v>6880</v>
      </c>
      <c r="C20" s="6">
        <v>8169</v>
      </c>
      <c r="D20" s="6">
        <v>8699</v>
      </c>
      <c r="E20" s="6">
        <v>16868</v>
      </c>
      <c r="F20" s="1">
        <v>18.12</v>
      </c>
      <c r="G20" s="8">
        <f t="shared" si="0"/>
        <v>930.9050772626931</v>
      </c>
    </row>
    <row r="21" spans="1:7" ht="13.5">
      <c r="A21" s="3" t="s">
        <v>25</v>
      </c>
      <c r="B21" s="6">
        <v>2325</v>
      </c>
      <c r="C21" s="6">
        <v>2668</v>
      </c>
      <c r="D21" s="6">
        <v>2797</v>
      </c>
      <c r="E21" s="6">
        <v>5465</v>
      </c>
      <c r="F21" s="1">
        <v>8.62</v>
      </c>
      <c r="G21" s="8">
        <f t="shared" si="0"/>
        <v>633.9907192575406</v>
      </c>
    </row>
    <row r="22" spans="1:7" ht="13.5">
      <c r="A22" s="3" t="s">
        <v>29</v>
      </c>
      <c r="B22" s="6">
        <v>5121</v>
      </c>
      <c r="C22" s="6">
        <v>6147</v>
      </c>
      <c r="D22" s="6">
        <v>6777</v>
      </c>
      <c r="E22" s="6">
        <v>12924</v>
      </c>
      <c r="F22" s="1">
        <v>8.88</v>
      </c>
      <c r="G22" s="8">
        <f t="shared" si="0"/>
        <v>1455.4054054054052</v>
      </c>
    </row>
    <row r="23" spans="1:7" ht="13.5">
      <c r="A23" s="3" t="s">
        <v>5</v>
      </c>
      <c r="B23" s="6">
        <v>2254</v>
      </c>
      <c r="C23" s="6">
        <v>2885</v>
      </c>
      <c r="D23" s="6">
        <v>3143</v>
      </c>
      <c r="E23" s="6">
        <v>6028</v>
      </c>
      <c r="F23" s="1">
        <v>5.03</v>
      </c>
      <c r="G23" s="8">
        <f t="shared" si="0"/>
        <v>1198.4095427435386</v>
      </c>
    </row>
    <row r="24" spans="1:7" ht="13.5">
      <c r="A24" s="5" t="s">
        <v>6</v>
      </c>
      <c r="B24" s="6">
        <v>1712</v>
      </c>
      <c r="C24" s="6">
        <v>2053</v>
      </c>
      <c r="D24" s="6">
        <v>2330</v>
      </c>
      <c r="E24" s="6">
        <v>4383</v>
      </c>
      <c r="F24" s="1">
        <v>6.11</v>
      </c>
      <c r="G24" s="8">
        <f t="shared" si="0"/>
        <v>717.3486088379705</v>
      </c>
    </row>
    <row r="25" spans="1:7" ht="13.5">
      <c r="A25" s="2" t="s">
        <v>42</v>
      </c>
      <c r="B25" s="6">
        <f>SUM(B2:B24)</f>
        <v>112874</v>
      </c>
      <c r="C25" s="6">
        <f>SUM(C2:C24)</f>
        <v>122395</v>
      </c>
      <c r="D25" s="6">
        <f>SUM(D2:D24)</f>
        <v>135286</v>
      </c>
      <c r="E25" s="6">
        <f>SUM(E2:E24)</f>
        <v>257681</v>
      </c>
      <c r="F25" s="1">
        <f>SUM(F2:F24)</f>
        <v>191.62000000000003</v>
      </c>
      <c r="G25" s="8">
        <f t="shared" si="0"/>
        <v>1344.7500260933095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40695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2831</v>
      </c>
      <c r="C2" s="6">
        <v>2675</v>
      </c>
      <c r="D2" s="6">
        <v>3143</v>
      </c>
      <c r="E2" s="6">
        <f>C2+D2</f>
        <v>5818</v>
      </c>
      <c r="F2" s="1">
        <v>1.62</v>
      </c>
      <c r="G2" s="8">
        <f>E2/F2</f>
        <v>3591.358024691358</v>
      </c>
    </row>
    <row r="3" spans="1:7" ht="13.5">
      <c r="A3" s="3" t="s">
        <v>17</v>
      </c>
      <c r="B3" s="6">
        <v>1111</v>
      </c>
      <c r="C3" s="6">
        <v>1100</v>
      </c>
      <c r="D3" s="6">
        <v>1248</v>
      </c>
      <c r="E3" s="6">
        <f aca="true" t="shared" si="0" ref="E3:E24">C3+D3</f>
        <v>2348</v>
      </c>
      <c r="F3" s="1">
        <v>1.14</v>
      </c>
      <c r="G3" s="8">
        <f aca="true" t="shared" si="1" ref="G3:G25">E3/F3</f>
        <v>2059.6491228070176</v>
      </c>
    </row>
    <row r="4" spans="1:7" ht="13.5">
      <c r="A4" s="3" t="s">
        <v>46</v>
      </c>
      <c r="B4" s="6">
        <v>1138</v>
      </c>
      <c r="C4" s="6">
        <v>975</v>
      </c>
      <c r="D4" s="6">
        <v>1204</v>
      </c>
      <c r="E4" s="6">
        <f t="shared" si="0"/>
        <v>2179</v>
      </c>
      <c r="F4" s="1">
        <v>0.62</v>
      </c>
      <c r="G4" s="8">
        <f t="shared" si="1"/>
        <v>3514.516129032258</v>
      </c>
    </row>
    <row r="5" spans="1:7" ht="13.5">
      <c r="A5" s="3" t="s">
        <v>0</v>
      </c>
      <c r="B5" s="6">
        <v>3678</v>
      </c>
      <c r="C5" s="6">
        <v>3165</v>
      </c>
      <c r="D5" s="6">
        <v>3870</v>
      </c>
      <c r="E5" s="6">
        <f t="shared" si="0"/>
        <v>7035</v>
      </c>
      <c r="F5" s="1">
        <v>0.94</v>
      </c>
      <c r="G5" s="8">
        <f t="shared" si="1"/>
        <v>7484.04255319149</v>
      </c>
    </row>
    <row r="6" spans="1:7" ht="13.5">
      <c r="A6" s="3" t="s">
        <v>15</v>
      </c>
      <c r="B6" s="6">
        <v>5067</v>
      </c>
      <c r="C6" s="6">
        <v>4993</v>
      </c>
      <c r="D6" s="6">
        <v>5510</v>
      </c>
      <c r="E6" s="6">
        <f t="shared" si="0"/>
        <v>10503</v>
      </c>
      <c r="F6" s="1">
        <v>2.07</v>
      </c>
      <c r="G6" s="8">
        <f t="shared" si="1"/>
        <v>5073.913043478261</v>
      </c>
    </row>
    <row r="7" spans="1:7" ht="13.5">
      <c r="A7" s="3" t="s">
        <v>20</v>
      </c>
      <c r="B7" s="6">
        <v>7085</v>
      </c>
      <c r="C7" s="6">
        <v>7267</v>
      </c>
      <c r="D7" s="6">
        <v>7932</v>
      </c>
      <c r="E7" s="6">
        <f t="shared" si="0"/>
        <v>15199</v>
      </c>
      <c r="F7" s="9">
        <v>3</v>
      </c>
      <c r="G7" s="8">
        <f t="shared" si="1"/>
        <v>5066.333333333333</v>
      </c>
    </row>
    <row r="8" spans="1:7" ht="13.5">
      <c r="A8" s="3" t="s">
        <v>19</v>
      </c>
      <c r="B8" s="6">
        <v>6963</v>
      </c>
      <c r="C8" s="6">
        <v>7099</v>
      </c>
      <c r="D8" s="6">
        <v>7766</v>
      </c>
      <c r="E8" s="6">
        <f t="shared" si="0"/>
        <v>14865</v>
      </c>
      <c r="F8" s="1">
        <v>3.63</v>
      </c>
      <c r="G8" s="8">
        <f t="shared" si="1"/>
        <v>4095.04132231405</v>
      </c>
    </row>
    <row r="9" spans="1:7" ht="13.5">
      <c r="A9" s="3" t="s">
        <v>16</v>
      </c>
      <c r="B9" s="6">
        <v>5858</v>
      </c>
      <c r="C9" s="6">
        <v>5661</v>
      </c>
      <c r="D9" s="6">
        <v>6548</v>
      </c>
      <c r="E9" s="6">
        <f t="shared" si="0"/>
        <v>12209</v>
      </c>
      <c r="F9" s="1">
        <v>2.45</v>
      </c>
      <c r="G9" s="8">
        <f t="shared" si="1"/>
        <v>4983.265306122448</v>
      </c>
    </row>
    <row r="10" spans="1:7" ht="13.5">
      <c r="A10" s="3" t="s">
        <v>21</v>
      </c>
      <c r="B10" s="6">
        <v>7547</v>
      </c>
      <c r="C10" s="6">
        <v>8327</v>
      </c>
      <c r="D10" s="6">
        <v>9363</v>
      </c>
      <c r="E10" s="6">
        <f t="shared" si="0"/>
        <v>17690</v>
      </c>
      <c r="F10" s="1">
        <v>6.47</v>
      </c>
      <c r="G10" s="8">
        <f t="shared" si="1"/>
        <v>2734.157650695518</v>
      </c>
    </row>
    <row r="11" spans="1:7" ht="13.5">
      <c r="A11" s="3" t="s">
        <v>22</v>
      </c>
      <c r="B11" s="6">
        <v>7139</v>
      </c>
      <c r="C11" s="6">
        <v>7692</v>
      </c>
      <c r="D11" s="6">
        <v>8326</v>
      </c>
      <c r="E11" s="6">
        <f t="shared" si="0"/>
        <v>16018</v>
      </c>
      <c r="F11" s="1">
        <v>4.56</v>
      </c>
      <c r="G11" s="8">
        <f t="shared" si="1"/>
        <v>3512.7192982456145</v>
      </c>
    </row>
    <row r="12" spans="1:7" ht="13.5">
      <c r="A12" s="3" t="s">
        <v>2</v>
      </c>
      <c r="B12" s="6">
        <v>10652</v>
      </c>
      <c r="C12" s="6">
        <v>11034</v>
      </c>
      <c r="D12" s="6">
        <v>12363</v>
      </c>
      <c r="E12" s="6">
        <f t="shared" si="0"/>
        <v>23397</v>
      </c>
      <c r="F12" s="1">
        <v>9.39</v>
      </c>
      <c r="G12" s="8">
        <f t="shared" si="1"/>
        <v>2491.693290734824</v>
      </c>
    </row>
    <row r="13" spans="1:7" ht="13.5">
      <c r="A13" s="3" t="s">
        <v>18</v>
      </c>
      <c r="B13" s="6">
        <v>8443</v>
      </c>
      <c r="C13" s="6">
        <v>9417</v>
      </c>
      <c r="D13" s="6">
        <v>10265</v>
      </c>
      <c r="E13" s="6">
        <f t="shared" si="0"/>
        <v>19682</v>
      </c>
      <c r="F13" s="1">
        <v>5.43</v>
      </c>
      <c r="G13" s="8">
        <f t="shared" si="1"/>
        <v>3624.677716390424</v>
      </c>
    </row>
    <row r="14" spans="1:7" ht="13.5">
      <c r="A14" s="3" t="s">
        <v>23</v>
      </c>
      <c r="B14" s="6">
        <v>11933</v>
      </c>
      <c r="C14" s="6">
        <v>12841</v>
      </c>
      <c r="D14" s="6">
        <v>14335</v>
      </c>
      <c r="E14" s="6">
        <f t="shared" si="0"/>
        <v>27176</v>
      </c>
      <c r="F14" s="1">
        <v>11.53</v>
      </c>
      <c r="G14" s="8">
        <f t="shared" si="1"/>
        <v>2356.9817866435387</v>
      </c>
    </row>
    <row r="15" spans="1:7" ht="13.5">
      <c r="A15" s="3" t="s">
        <v>27</v>
      </c>
      <c r="B15" s="6">
        <v>6740</v>
      </c>
      <c r="C15" s="6">
        <v>8115</v>
      </c>
      <c r="D15" s="6">
        <v>8796</v>
      </c>
      <c r="E15" s="6">
        <f t="shared" si="0"/>
        <v>16911</v>
      </c>
      <c r="F15" s="1">
        <v>14.73</v>
      </c>
      <c r="G15" s="8">
        <f t="shared" si="1"/>
        <v>1148.0651731160897</v>
      </c>
    </row>
    <row r="16" spans="1:7" ht="13.5">
      <c r="A16" s="3" t="s">
        <v>3</v>
      </c>
      <c r="B16" s="6">
        <v>2555</v>
      </c>
      <c r="C16" s="6">
        <v>3265</v>
      </c>
      <c r="D16" s="6">
        <v>3533</v>
      </c>
      <c r="E16" s="6">
        <f t="shared" si="0"/>
        <v>6798</v>
      </c>
      <c r="F16" s="9">
        <v>38.7</v>
      </c>
      <c r="G16" s="8">
        <f t="shared" si="1"/>
        <v>175.65891472868216</v>
      </c>
    </row>
    <row r="17" spans="1:7" ht="13.5">
      <c r="A17" s="3" t="s">
        <v>4</v>
      </c>
      <c r="B17" s="6">
        <v>3812</v>
      </c>
      <c r="C17" s="6">
        <v>4528</v>
      </c>
      <c r="D17" s="6">
        <v>4892</v>
      </c>
      <c r="E17" s="6">
        <f t="shared" si="0"/>
        <v>9420</v>
      </c>
      <c r="F17" s="1">
        <v>20.38</v>
      </c>
      <c r="G17" s="8">
        <f t="shared" si="1"/>
        <v>462.21786064769384</v>
      </c>
    </row>
    <row r="18" spans="1:7" ht="13.5">
      <c r="A18" s="3" t="s">
        <v>28</v>
      </c>
      <c r="B18" s="6">
        <v>670</v>
      </c>
      <c r="C18" s="6">
        <v>855</v>
      </c>
      <c r="D18" s="6">
        <v>769</v>
      </c>
      <c r="E18" s="6">
        <f t="shared" si="0"/>
        <v>1624</v>
      </c>
      <c r="F18" s="1">
        <v>11.87</v>
      </c>
      <c r="G18" s="8">
        <f t="shared" si="1"/>
        <v>136.81550126368998</v>
      </c>
    </row>
    <row r="19" spans="1:7" ht="13.5">
      <c r="A19" s="3" t="s">
        <v>24</v>
      </c>
      <c r="B19" s="6">
        <v>1397</v>
      </c>
      <c r="C19" s="6">
        <v>1483</v>
      </c>
      <c r="D19" s="6">
        <v>1658</v>
      </c>
      <c r="E19" s="6">
        <f t="shared" si="0"/>
        <v>3141</v>
      </c>
      <c r="F19" s="1">
        <v>6.33</v>
      </c>
      <c r="G19" s="8">
        <f t="shared" si="1"/>
        <v>496.2085308056872</v>
      </c>
    </row>
    <row r="20" spans="1:7" ht="13.5">
      <c r="A20" s="3" t="s">
        <v>26</v>
      </c>
      <c r="B20" s="6">
        <v>6900</v>
      </c>
      <c r="C20" s="6">
        <v>8187</v>
      </c>
      <c r="D20" s="6">
        <v>8693</v>
      </c>
      <c r="E20" s="6">
        <f t="shared" si="0"/>
        <v>16880</v>
      </c>
      <c r="F20" s="1">
        <v>18.12</v>
      </c>
      <c r="G20" s="8">
        <f t="shared" si="1"/>
        <v>931.5673289183222</v>
      </c>
    </row>
    <row r="21" spans="1:7" ht="13.5">
      <c r="A21" s="3" t="s">
        <v>25</v>
      </c>
      <c r="B21" s="6">
        <v>2329</v>
      </c>
      <c r="C21" s="6">
        <v>2668</v>
      </c>
      <c r="D21" s="6">
        <v>2798</v>
      </c>
      <c r="E21" s="6">
        <f t="shared" si="0"/>
        <v>5466</v>
      </c>
      <c r="F21" s="1">
        <v>8.62</v>
      </c>
      <c r="G21" s="8">
        <f t="shared" si="1"/>
        <v>634.1067285382832</v>
      </c>
    </row>
    <row r="22" spans="1:7" ht="13.5">
      <c r="A22" s="3" t="s">
        <v>29</v>
      </c>
      <c r="B22" s="6">
        <v>5128</v>
      </c>
      <c r="C22" s="6">
        <v>6142</v>
      </c>
      <c r="D22" s="6">
        <v>6773</v>
      </c>
      <c r="E22" s="6">
        <f t="shared" si="0"/>
        <v>12915</v>
      </c>
      <c r="F22" s="1">
        <v>8.88</v>
      </c>
      <c r="G22" s="8">
        <f t="shared" si="1"/>
        <v>1454.3918918918919</v>
      </c>
    </row>
    <row r="23" spans="1:7" ht="13.5">
      <c r="A23" s="3" t="s">
        <v>5</v>
      </c>
      <c r="B23" s="6">
        <v>2258</v>
      </c>
      <c r="C23" s="6">
        <v>2880</v>
      </c>
      <c r="D23" s="6">
        <v>3149</v>
      </c>
      <c r="E23" s="6">
        <f t="shared" si="0"/>
        <v>6029</v>
      </c>
      <c r="F23" s="1">
        <v>5.03</v>
      </c>
      <c r="G23" s="8">
        <f t="shared" si="1"/>
        <v>1198.6083499005963</v>
      </c>
    </row>
    <row r="24" spans="1:7" ht="13.5">
      <c r="A24" s="5" t="s">
        <v>6</v>
      </c>
      <c r="B24" s="6">
        <v>1714</v>
      </c>
      <c r="C24" s="6">
        <v>2055</v>
      </c>
      <c r="D24" s="6">
        <v>2333</v>
      </c>
      <c r="E24" s="6">
        <f t="shared" si="0"/>
        <v>4388</v>
      </c>
      <c r="F24" s="1">
        <v>6.11</v>
      </c>
      <c r="G24" s="8">
        <f t="shared" si="1"/>
        <v>718.1669394435352</v>
      </c>
    </row>
    <row r="25" spans="1:7" ht="13.5">
      <c r="A25" s="2" t="s">
        <v>42</v>
      </c>
      <c r="B25" s="6">
        <f>SUM(B2:B24)</f>
        <v>112948</v>
      </c>
      <c r="C25" s="6">
        <f>SUM(C2:C24)</f>
        <v>122424</v>
      </c>
      <c r="D25" s="6">
        <f>SUM(D2:D24)</f>
        <v>135267</v>
      </c>
      <c r="E25" s="6">
        <f>SUM(E2:E24)</f>
        <v>257691</v>
      </c>
      <c r="F25" s="1">
        <f>SUM(F2:F24)</f>
        <v>191.62000000000003</v>
      </c>
      <c r="G25" s="8">
        <f t="shared" si="1"/>
        <v>1344.8022127126603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40725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2828</v>
      </c>
      <c r="C2" s="6">
        <v>2672</v>
      </c>
      <c r="D2" s="6">
        <v>3132</v>
      </c>
      <c r="E2" s="6">
        <v>5804</v>
      </c>
      <c r="F2" s="1">
        <v>1.62</v>
      </c>
      <c r="G2" s="8">
        <f>E2/F2</f>
        <v>3582.716049382716</v>
      </c>
    </row>
    <row r="3" spans="1:7" ht="13.5">
      <c r="A3" s="3" t="s">
        <v>17</v>
      </c>
      <c r="B3" s="6">
        <v>1105</v>
      </c>
      <c r="C3" s="6">
        <v>1094</v>
      </c>
      <c r="D3" s="6">
        <v>1246</v>
      </c>
      <c r="E3" s="6">
        <v>2340</v>
      </c>
      <c r="F3" s="1">
        <v>1.14</v>
      </c>
      <c r="G3" s="8">
        <f aca="true" t="shared" si="0" ref="G3:G25">E3/F3</f>
        <v>2052.631578947369</v>
      </c>
    </row>
    <row r="4" spans="1:7" ht="13.5">
      <c r="A4" s="3" t="s">
        <v>1</v>
      </c>
      <c r="B4" s="6">
        <v>1128</v>
      </c>
      <c r="C4" s="6">
        <v>971</v>
      </c>
      <c r="D4" s="6">
        <v>1199</v>
      </c>
      <c r="E4" s="6">
        <v>2170</v>
      </c>
      <c r="F4" s="1">
        <v>0.62</v>
      </c>
      <c r="G4" s="8">
        <f t="shared" si="0"/>
        <v>3500</v>
      </c>
    </row>
    <row r="5" spans="1:7" ht="13.5">
      <c r="A5" s="3" t="s">
        <v>0</v>
      </c>
      <c r="B5" s="6">
        <v>3674</v>
      </c>
      <c r="C5" s="6">
        <v>3161</v>
      </c>
      <c r="D5" s="6">
        <v>3860</v>
      </c>
      <c r="E5" s="6">
        <v>7021</v>
      </c>
      <c r="F5" s="1">
        <v>0.94</v>
      </c>
      <c r="G5" s="8">
        <f t="shared" si="0"/>
        <v>7469.148936170213</v>
      </c>
    </row>
    <row r="6" spans="1:7" ht="13.5">
      <c r="A6" s="3" t="s">
        <v>15</v>
      </c>
      <c r="B6" s="6">
        <v>5069</v>
      </c>
      <c r="C6" s="6">
        <v>4994</v>
      </c>
      <c r="D6" s="6">
        <v>5517</v>
      </c>
      <c r="E6" s="6">
        <v>10511</v>
      </c>
      <c r="F6" s="1">
        <v>2.07</v>
      </c>
      <c r="G6" s="8">
        <f t="shared" si="0"/>
        <v>5077.777777777778</v>
      </c>
    </row>
    <row r="7" spans="1:7" ht="13.5">
      <c r="A7" s="3" t="s">
        <v>20</v>
      </c>
      <c r="B7" s="6">
        <v>7076</v>
      </c>
      <c r="C7" s="6">
        <v>7248</v>
      </c>
      <c r="D7" s="6">
        <v>7932</v>
      </c>
      <c r="E7" s="6">
        <v>15180</v>
      </c>
      <c r="F7" s="9">
        <v>3</v>
      </c>
      <c r="G7" s="8">
        <f t="shared" si="0"/>
        <v>5060</v>
      </c>
    </row>
    <row r="8" spans="1:7" ht="13.5">
      <c r="A8" s="3" t="s">
        <v>19</v>
      </c>
      <c r="B8" s="6">
        <v>6956</v>
      </c>
      <c r="C8" s="6">
        <v>7095</v>
      </c>
      <c r="D8" s="6">
        <v>7753</v>
      </c>
      <c r="E8" s="6">
        <v>14848</v>
      </c>
      <c r="F8" s="1">
        <v>3.63</v>
      </c>
      <c r="G8" s="8">
        <f t="shared" si="0"/>
        <v>4090.3581267217633</v>
      </c>
    </row>
    <row r="9" spans="1:7" ht="13.5">
      <c r="A9" s="3" t="s">
        <v>16</v>
      </c>
      <c r="B9" s="6">
        <v>5841</v>
      </c>
      <c r="C9" s="6">
        <v>5645</v>
      </c>
      <c r="D9" s="6">
        <v>6538</v>
      </c>
      <c r="E9" s="6">
        <v>12183</v>
      </c>
      <c r="F9" s="1">
        <v>2.45</v>
      </c>
      <c r="G9" s="8">
        <f t="shared" si="0"/>
        <v>4972.65306122449</v>
      </c>
    </row>
    <row r="10" spans="1:7" ht="13.5">
      <c r="A10" s="3" t="s">
        <v>21</v>
      </c>
      <c r="B10" s="6">
        <v>7554</v>
      </c>
      <c r="C10" s="6">
        <v>8321</v>
      </c>
      <c r="D10" s="6">
        <v>9372</v>
      </c>
      <c r="E10" s="6">
        <v>17693</v>
      </c>
      <c r="F10" s="1">
        <v>6.47</v>
      </c>
      <c r="G10" s="8">
        <f t="shared" si="0"/>
        <v>2734.621329211747</v>
      </c>
    </row>
    <row r="11" spans="1:7" ht="13.5">
      <c r="A11" s="3" t="s">
        <v>22</v>
      </c>
      <c r="B11" s="6">
        <v>7151</v>
      </c>
      <c r="C11" s="6">
        <v>7700</v>
      </c>
      <c r="D11" s="6">
        <v>8329</v>
      </c>
      <c r="E11" s="6">
        <v>16029</v>
      </c>
      <c r="F11" s="1">
        <v>4.56</v>
      </c>
      <c r="G11" s="8">
        <f t="shared" si="0"/>
        <v>3515.131578947369</v>
      </c>
    </row>
    <row r="12" spans="1:7" ht="13.5">
      <c r="A12" s="3" t="s">
        <v>2</v>
      </c>
      <c r="B12" s="6">
        <v>10648</v>
      </c>
      <c r="C12" s="6">
        <v>11024</v>
      </c>
      <c r="D12" s="6">
        <v>12371</v>
      </c>
      <c r="E12" s="6">
        <v>23395</v>
      </c>
      <c r="F12" s="1">
        <v>9.39</v>
      </c>
      <c r="G12" s="8">
        <f t="shared" si="0"/>
        <v>2491.480298189563</v>
      </c>
    </row>
    <row r="13" spans="1:7" ht="13.5">
      <c r="A13" s="3" t="s">
        <v>18</v>
      </c>
      <c r="B13" s="6">
        <v>8461</v>
      </c>
      <c r="C13" s="6">
        <v>9434</v>
      </c>
      <c r="D13" s="6">
        <v>10279</v>
      </c>
      <c r="E13" s="6">
        <v>19713</v>
      </c>
      <c r="F13" s="1">
        <v>5.43</v>
      </c>
      <c r="G13" s="8">
        <f t="shared" si="0"/>
        <v>3630.386740331492</v>
      </c>
    </row>
    <row r="14" spans="1:7" ht="13.5">
      <c r="A14" s="3" t="s">
        <v>23</v>
      </c>
      <c r="B14" s="6">
        <v>11966</v>
      </c>
      <c r="C14" s="6">
        <v>12872</v>
      </c>
      <c r="D14" s="6">
        <v>14354</v>
      </c>
      <c r="E14" s="6">
        <v>27226</v>
      </c>
      <c r="F14" s="1">
        <v>11.53</v>
      </c>
      <c r="G14" s="8">
        <f t="shared" si="0"/>
        <v>2361.3183000867302</v>
      </c>
    </row>
    <row r="15" spans="1:7" ht="13.5">
      <c r="A15" s="3" t="s">
        <v>27</v>
      </c>
      <c r="B15" s="6">
        <v>6743</v>
      </c>
      <c r="C15" s="6">
        <v>8109</v>
      </c>
      <c r="D15" s="6">
        <v>8798</v>
      </c>
      <c r="E15" s="6">
        <v>16907</v>
      </c>
      <c r="F15" s="1">
        <v>14.73</v>
      </c>
      <c r="G15" s="8">
        <f t="shared" si="0"/>
        <v>1147.7936184657162</v>
      </c>
    </row>
    <row r="16" spans="1:7" ht="13.5">
      <c r="A16" s="3" t="s">
        <v>3</v>
      </c>
      <c r="B16" s="6">
        <v>2555</v>
      </c>
      <c r="C16" s="6">
        <v>3263</v>
      </c>
      <c r="D16" s="6">
        <v>3533</v>
      </c>
      <c r="E16" s="6">
        <v>6796</v>
      </c>
      <c r="F16" s="9">
        <v>38.7</v>
      </c>
      <c r="G16" s="8">
        <f t="shared" si="0"/>
        <v>175.60723514211884</v>
      </c>
    </row>
    <row r="17" spans="1:7" ht="13.5">
      <c r="A17" s="3" t="s">
        <v>4</v>
      </c>
      <c r="B17" s="6">
        <v>3820</v>
      </c>
      <c r="C17" s="6">
        <v>4522</v>
      </c>
      <c r="D17" s="6">
        <v>4891</v>
      </c>
      <c r="E17" s="6">
        <v>9413</v>
      </c>
      <c r="F17" s="1">
        <v>20.38</v>
      </c>
      <c r="G17" s="8">
        <f t="shared" si="0"/>
        <v>461.87438665358195</v>
      </c>
    </row>
    <row r="18" spans="1:7" ht="13.5">
      <c r="A18" s="3" t="s">
        <v>28</v>
      </c>
      <c r="B18" s="6">
        <v>672</v>
      </c>
      <c r="C18" s="6">
        <v>856</v>
      </c>
      <c r="D18" s="6">
        <v>772</v>
      </c>
      <c r="E18" s="6">
        <v>1628</v>
      </c>
      <c r="F18" s="1">
        <v>11.87</v>
      </c>
      <c r="G18" s="8">
        <f t="shared" si="0"/>
        <v>137.1524852569503</v>
      </c>
    </row>
    <row r="19" spans="1:7" ht="13.5">
      <c r="A19" s="3" t="s">
        <v>24</v>
      </c>
      <c r="B19" s="6">
        <v>1395</v>
      </c>
      <c r="C19" s="6">
        <v>1481</v>
      </c>
      <c r="D19" s="6">
        <v>1659</v>
      </c>
      <c r="E19" s="6">
        <v>3140</v>
      </c>
      <c r="F19" s="1">
        <v>6.33</v>
      </c>
      <c r="G19" s="8">
        <f t="shared" si="0"/>
        <v>496.05055292259084</v>
      </c>
    </row>
    <row r="20" spans="1:7" ht="13.5">
      <c r="A20" s="3" t="s">
        <v>26</v>
      </c>
      <c r="B20" s="6">
        <v>6903</v>
      </c>
      <c r="C20" s="6">
        <v>8183</v>
      </c>
      <c r="D20" s="6">
        <v>8701</v>
      </c>
      <c r="E20" s="6">
        <v>16884</v>
      </c>
      <c r="F20" s="1">
        <v>18.12</v>
      </c>
      <c r="G20" s="8">
        <f t="shared" si="0"/>
        <v>931.7880794701986</v>
      </c>
    </row>
    <row r="21" spans="1:7" ht="13.5">
      <c r="A21" s="3" t="s">
        <v>25</v>
      </c>
      <c r="B21" s="6">
        <v>2330</v>
      </c>
      <c r="C21" s="6">
        <v>2667</v>
      </c>
      <c r="D21" s="6">
        <v>2802</v>
      </c>
      <c r="E21" s="6">
        <v>5469</v>
      </c>
      <c r="F21" s="1">
        <v>8.62</v>
      </c>
      <c r="G21" s="8">
        <f t="shared" si="0"/>
        <v>634.4547563805105</v>
      </c>
    </row>
    <row r="22" spans="1:7" ht="13.5">
      <c r="A22" s="3" t="s">
        <v>29</v>
      </c>
      <c r="B22" s="6">
        <v>5124</v>
      </c>
      <c r="C22" s="6">
        <v>6130</v>
      </c>
      <c r="D22" s="6">
        <v>6763</v>
      </c>
      <c r="E22" s="6">
        <v>12893</v>
      </c>
      <c r="F22" s="1">
        <v>8.88</v>
      </c>
      <c r="G22" s="8">
        <f t="shared" si="0"/>
        <v>1451.9144144144143</v>
      </c>
    </row>
    <row r="23" spans="1:7" ht="13.5">
      <c r="A23" s="3" t="s">
        <v>5</v>
      </c>
      <c r="B23" s="6">
        <v>2256</v>
      </c>
      <c r="C23" s="6">
        <v>2882</v>
      </c>
      <c r="D23" s="6">
        <v>3142</v>
      </c>
      <c r="E23" s="6">
        <v>6024</v>
      </c>
      <c r="F23" s="1">
        <v>5.03</v>
      </c>
      <c r="G23" s="8">
        <f t="shared" si="0"/>
        <v>1197.6143141153082</v>
      </c>
    </row>
    <row r="24" spans="1:7" ht="13.5">
      <c r="A24" s="5" t="s">
        <v>6</v>
      </c>
      <c r="B24" s="6">
        <v>1716</v>
      </c>
      <c r="C24" s="6">
        <v>2054</v>
      </c>
      <c r="D24" s="6">
        <v>2329</v>
      </c>
      <c r="E24" s="6">
        <v>4383</v>
      </c>
      <c r="F24" s="1">
        <v>6.11</v>
      </c>
      <c r="G24" s="8">
        <f t="shared" si="0"/>
        <v>717.3486088379705</v>
      </c>
    </row>
    <row r="25" spans="1:7" ht="13.5">
      <c r="A25" s="2" t="s">
        <v>42</v>
      </c>
      <c r="B25" s="6">
        <f>SUM(B2:B24)</f>
        <v>112971</v>
      </c>
      <c r="C25" s="6">
        <f>SUM(C2:C24)</f>
        <v>122378</v>
      </c>
      <c r="D25" s="6">
        <f>SUM(D2:D24)</f>
        <v>135272</v>
      </c>
      <c r="E25" s="6">
        <f>SUM(E2:E24)</f>
        <v>257650</v>
      </c>
      <c r="F25" s="1">
        <f>SUM(F2:F24)</f>
        <v>191.62000000000003</v>
      </c>
      <c r="G25" s="8">
        <f t="shared" si="0"/>
        <v>1344.588247573322</v>
      </c>
    </row>
    <row r="28" ht="13.5">
      <c r="B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45">
        <v>40756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2844</v>
      </c>
      <c r="C2" s="6">
        <v>2680</v>
      </c>
      <c r="D2" s="6">
        <v>3139</v>
      </c>
      <c r="E2" s="6">
        <v>5819</v>
      </c>
      <c r="F2" s="1">
        <v>1.62</v>
      </c>
      <c r="G2" s="8">
        <f>E2/F2</f>
        <v>3591.975308641975</v>
      </c>
    </row>
    <row r="3" spans="1:7" ht="13.5">
      <c r="A3" s="3" t="s">
        <v>17</v>
      </c>
      <c r="B3" s="6">
        <v>1102</v>
      </c>
      <c r="C3" s="6">
        <v>1091</v>
      </c>
      <c r="D3" s="6">
        <v>1246</v>
      </c>
      <c r="E3" s="6">
        <v>2337</v>
      </c>
      <c r="F3" s="1">
        <v>1.14</v>
      </c>
      <c r="G3" s="8">
        <f aca="true" t="shared" si="0" ref="G3:G25">E3/F3</f>
        <v>2050</v>
      </c>
    </row>
    <row r="4" spans="1:7" ht="13.5">
      <c r="A4" s="3" t="s">
        <v>1</v>
      </c>
      <c r="B4" s="6">
        <v>1125</v>
      </c>
      <c r="C4" s="6">
        <v>965</v>
      </c>
      <c r="D4" s="6">
        <v>1201</v>
      </c>
      <c r="E4" s="6">
        <v>2166</v>
      </c>
      <c r="F4" s="1">
        <v>0.62</v>
      </c>
      <c r="G4" s="8">
        <f t="shared" si="0"/>
        <v>3493.548387096774</v>
      </c>
    </row>
    <row r="5" spans="1:7" ht="13.5">
      <c r="A5" s="3" t="s">
        <v>0</v>
      </c>
      <c r="B5" s="6">
        <v>3659</v>
      </c>
      <c r="C5" s="6">
        <v>3141</v>
      </c>
      <c r="D5" s="6">
        <v>3848</v>
      </c>
      <c r="E5" s="6">
        <v>6989</v>
      </c>
      <c r="F5" s="1">
        <v>0.94</v>
      </c>
      <c r="G5" s="8">
        <f t="shared" si="0"/>
        <v>7435.106382978724</v>
      </c>
    </row>
    <row r="6" spans="1:7" ht="13.5">
      <c r="A6" s="3" t="s">
        <v>15</v>
      </c>
      <c r="B6" s="6">
        <v>5069</v>
      </c>
      <c r="C6" s="6">
        <v>4986</v>
      </c>
      <c r="D6" s="6">
        <v>5514</v>
      </c>
      <c r="E6" s="6">
        <v>10500</v>
      </c>
      <c r="F6" s="1">
        <v>2.07</v>
      </c>
      <c r="G6" s="8">
        <f t="shared" si="0"/>
        <v>5072.463768115942</v>
      </c>
    </row>
    <row r="7" spans="1:7" ht="13.5">
      <c r="A7" s="3" t="s">
        <v>20</v>
      </c>
      <c r="B7" s="6">
        <v>7077</v>
      </c>
      <c r="C7" s="6">
        <v>7240</v>
      </c>
      <c r="D7" s="6">
        <v>7927</v>
      </c>
      <c r="E7" s="6">
        <v>15167</v>
      </c>
      <c r="F7" s="9">
        <v>3</v>
      </c>
      <c r="G7" s="8">
        <f t="shared" si="0"/>
        <v>5055.666666666667</v>
      </c>
    </row>
    <row r="8" spans="1:7" ht="13.5">
      <c r="A8" s="3" t="s">
        <v>19</v>
      </c>
      <c r="B8" s="6">
        <v>6963</v>
      </c>
      <c r="C8" s="6">
        <v>7097</v>
      </c>
      <c r="D8" s="6">
        <v>7752</v>
      </c>
      <c r="E8" s="6">
        <v>14849</v>
      </c>
      <c r="F8" s="1">
        <v>3.63</v>
      </c>
      <c r="G8" s="8">
        <f t="shared" si="0"/>
        <v>4090.633608815427</v>
      </c>
    </row>
    <row r="9" spans="1:7" ht="13.5">
      <c r="A9" s="3" t="s">
        <v>16</v>
      </c>
      <c r="B9" s="6">
        <v>5826</v>
      </c>
      <c r="C9" s="6">
        <v>5633</v>
      </c>
      <c r="D9" s="6">
        <v>6531</v>
      </c>
      <c r="E9" s="6">
        <v>12164</v>
      </c>
      <c r="F9" s="1">
        <v>2.45</v>
      </c>
      <c r="G9" s="8">
        <f t="shared" si="0"/>
        <v>4964.897959183673</v>
      </c>
    </row>
    <row r="10" spans="1:7" ht="13.5">
      <c r="A10" s="3" t="s">
        <v>21</v>
      </c>
      <c r="B10" s="6">
        <v>7551</v>
      </c>
      <c r="C10" s="6">
        <v>8317</v>
      </c>
      <c r="D10" s="6">
        <v>9363</v>
      </c>
      <c r="E10" s="6">
        <v>17680</v>
      </c>
      <c r="F10" s="1">
        <v>6.47</v>
      </c>
      <c r="G10" s="8">
        <f t="shared" si="0"/>
        <v>2732.612055641422</v>
      </c>
    </row>
    <row r="11" spans="1:7" ht="13.5">
      <c r="A11" s="3" t="s">
        <v>22</v>
      </c>
      <c r="B11" s="6">
        <v>7147</v>
      </c>
      <c r="C11" s="6">
        <v>7707</v>
      </c>
      <c r="D11" s="6">
        <v>8323</v>
      </c>
      <c r="E11" s="6">
        <v>16030</v>
      </c>
      <c r="F11" s="1">
        <v>4.56</v>
      </c>
      <c r="G11" s="8">
        <f t="shared" si="0"/>
        <v>3515.350877192983</v>
      </c>
    </row>
    <row r="12" spans="1:7" ht="13.5">
      <c r="A12" s="3" t="s">
        <v>2</v>
      </c>
      <c r="B12" s="6">
        <v>10648</v>
      </c>
      <c r="C12" s="6">
        <v>11017</v>
      </c>
      <c r="D12" s="6">
        <v>12369</v>
      </c>
      <c r="E12" s="6">
        <v>23386</v>
      </c>
      <c r="F12" s="1">
        <v>9.39</v>
      </c>
      <c r="G12" s="8">
        <f t="shared" si="0"/>
        <v>2490.521831735889</v>
      </c>
    </row>
    <row r="13" spans="1:7" ht="13.5">
      <c r="A13" s="3" t="s">
        <v>18</v>
      </c>
      <c r="B13" s="6">
        <v>8461</v>
      </c>
      <c r="C13" s="6">
        <v>9434</v>
      </c>
      <c r="D13" s="6">
        <v>10269</v>
      </c>
      <c r="E13" s="6">
        <v>19703</v>
      </c>
      <c r="F13" s="1">
        <v>5.43</v>
      </c>
      <c r="G13" s="8">
        <f t="shared" si="0"/>
        <v>3628.5451197053408</v>
      </c>
    </row>
    <row r="14" spans="1:7" ht="13.5">
      <c r="A14" s="3" t="s">
        <v>23</v>
      </c>
      <c r="B14" s="6">
        <v>11977</v>
      </c>
      <c r="C14" s="6">
        <v>12874</v>
      </c>
      <c r="D14" s="6">
        <v>14361</v>
      </c>
      <c r="E14" s="6">
        <v>27235</v>
      </c>
      <c r="F14" s="1">
        <v>11.53</v>
      </c>
      <c r="G14" s="8">
        <f t="shared" si="0"/>
        <v>2362.098872506505</v>
      </c>
    </row>
    <row r="15" spans="1:7" ht="13.5">
      <c r="A15" s="3" t="s">
        <v>27</v>
      </c>
      <c r="B15" s="6">
        <v>6751</v>
      </c>
      <c r="C15" s="6">
        <v>8110</v>
      </c>
      <c r="D15" s="6">
        <v>8804</v>
      </c>
      <c r="E15" s="6">
        <v>16914</v>
      </c>
      <c r="F15" s="1">
        <v>14.73</v>
      </c>
      <c r="G15" s="8">
        <f t="shared" si="0"/>
        <v>1148.2688391038696</v>
      </c>
    </row>
    <row r="16" spans="1:7" ht="13.5">
      <c r="A16" s="3" t="s">
        <v>3</v>
      </c>
      <c r="B16" s="6">
        <v>2553</v>
      </c>
      <c r="C16" s="6">
        <v>3255</v>
      </c>
      <c r="D16" s="6">
        <v>3529</v>
      </c>
      <c r="E16" s="6">
        <v>6784</v>
      </c>
      <c r="F16" s="9">
        <v>38.7</v>
      </c>
      <c r="G16" s="8">
        <f t="shared" si="0"/>
        <v>175.297157622739</v>
      </c>
    </row>
    <row r="17" spans="1:7" ht="13.5">
      <c r="A17" s="3" t="s">
        <v>4</v>
      </c>
      <c r="B17" s="6">
        <v>3829</v>
      </c>
      <c r="C17" s="6">
        <v>4530</v>
      </c>
      <c r="D17" s="6">
        <v>4903</v>
      </c>
      <c r="E17" s="6">
        <v>9433</v>
      </c>
      <c r="F17" s="1">
        <v>20.38</v>
      </c>
      <c r="G17" s="8">
        <f t="shared" si="0"/>
        <v>462.85574092247305</v>
      </c>
    </row>
    <row r="18" spans="1:7" ht="13.5">
      <c r="A18" s="3" t="s">
        <v>28</v>
      </c>
      <c r="B18" s="6">
        <v>675</v>
      </c>
      <c r="C18" s="6">
        <v>860</v>
      </c>
      <c r="D18" s="6">
        <v>772</v>
      </c>
      <c r="E18" s="6">
        <v>1632</v>
      </c>
      <c r="F18" s="1">
        <v>11.87</v>
      </c>
      <c r="G18" s="8">
        <f t="shared" si="0"/>
        <v>137.48946925021062</v>
      </c>
    </row>
    <row r="19" spans="1:7" ht="13.5">
      <c r="A19" s="3" t="s">
        <v>24</v>
      </c>
      <c r="B19" s="6">
        <v>1392</v>
      </c>
      <c r="C19" s="6">
        <v>1478</v>
      </c>
      <c r="D19" s="6">
        <v>1654</v>
      </c>
      <c r="E19" s="6">
        <v>3132</v>
      </c>
      <c r="F19" s="1">
        <v>6.33</v>
      </c>
      <c r="G19" s="8">
        <f t="shared" si="0"/>
        <v>494.7867298578199</v>
      </c>
    </row>
    <row r="20" spans="1:7" ht="13.5">
      <c r="A20" s="3" t="s">
        <v>26</v>
      </c>
      <c r="B20" s="6">
        <v>6917</v>
      </c>
      <c r="C20" s="6">
        <v>8197</v>
      </c>
      <c r="D20" s="6">
        <v>8727</v>
      </c>
      <c r="E20" s="6">
        <v>16924</v>
      </c>
      <c r="F20" s="1">
        <v>18.12</v>
      </c>
      <c r="G20" s="8">
        <f t="shared" si="0"/>
        <v>933.9955849889624</v>
      </c>
    </row>
    <row r="21" spans="1:7" ht="13.5">
      <c r="A21" s="3" t="s">
        <v>25</v>
      </c>
      <c r="B21" s="6">
        <v>2328</v>
      </c>
      <c r="C21" s="6">
        <v>2668</v>
      </c>
      <c r="D21" s="6">
        <v>2793</v>
      </c>
      <c r="E21" s="6">
        <v>5461</v>
      </c>
      <c r="F21" s="1">
        <v>8.62</v>
      </c>
      <c r="G21" s="8">
        <f t="shared" si="0"/>
        <v>633.5266821345708</v>
      </c>
    </row>
    <row r="22" spans="1:7" ht="13.5">
      <c r="A22" s="3" t="s">
        <v>29</v>
      </c>
      <c r="B22" s="6">
        <v>5125</v>
      </c>
      <c r="C22" s="6">
        <v>6122</v>
      </c>
      <c r="D22" s="6">
        <v>6767</v>
      </c>
      <c r="E22" s="6">
        <v>12889</v>
      </c>
      <c r="F22" s="1">
        <v>8.88</v>
      </c>
      <c r="G22" s="8">
        <f t="shared" si="0"/>
        <v>1451.4639639639638</v>
      </c>
    </row>
    <row r="23" spans="1:7" ht="13.5">
      <c r="A23" s="3" t="s">
        <v>5</v>
      </c>
      <c r="B23" s="6">
        <v>2262</v>
      </c>
      <c r="C23" s="6">
        <v>2884</v>
      </c>
      <c r="D23" s="6">
        <v>3147</v>
      </c>
      <c r="E23" s="6">
        <v>6031</v>
      </c>
      <c r="F23" s="1">
        <v>5.03</v>
      </c>
      <c r="G23" s="8">
        <f t="shared" si="0"/>
        <v>1199.0059642147116</v>
      </c>
    </row>
    <row r="24" spans="1:7" ht="13.5">
      <c r="A24" s="5" t="s">
        <v>6</v>
      </c>
      <c r="B24" s="6">
        <v>1712</v>
      </c>
      <c r="C24" s="6">
        <v>2052</v>
      </c>
      <c r="D24" s="6">
        <v>2319</v>
      </c>
      <c r="E24" s="6">
        <v>4371</v>
      </c>
      <c r="F24" s="1">
        <v>6.11</v>
      </c>
      <c r="G24" s="8">
        <f t="shared" si="0"/>
        <v>715.3846153846154</v>
      </c>
    </row>
    <row r="25" spans="1:7" ht="13.5">
      <c r="A25" s="2" t="s">
        <v>42</v>
      </c>
      <c r="B25" s="6">
        <f>SUM(B2:B24)</f>
        <v>112993</v>
      </c>
      <c r="C25" s="6">
        <f>SUM(C2:C24)</f>
        <v>122338</v>
      </c>
      <c r="D25" s="6">
        <f>SUM(D2:D24)</f>
        <v>135258</v>
      </c>
      <c r="E25" s="6">
        <f>SUM(E2:E24)</f>
        <v>257596</v>
      </c>
      <c r="F25" s="1">
        <f>SUM(F2:F24)</f>
        <v>191.62000000000003</v>
      </c>
      <c r="G25" s="8">
        <f t="shared" si="0"/>
        <v>1344.3064398288277</v>
      </c>
    </row>
    <row r="27" ht="14.25">
      <c r="D27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2011-11-01T07:23:52Z</cp:lastPrinted>
  <dcterms:created xsi:type="dcterms:W3CDTF">1997-01-08T22:48:59Z</dcterms:created>
  <dcterms:modified xsi:type="dcterms:W3CDTF">2016-02-25T07:56:00Z</dcterms:modified>
  <cp:category/>
  <cp:version/>
  <cp:contentType/>
  <cp:contentStatus/>
</cp:coreProperties>
</file>