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30" windowWidth="8475" windowHeight="8040" activeTab="1"/>
  </bookViews>
  <sheets>
    <sheet name="H20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'10月1日'!$A$1:$G$25</definedName>
    <definedName name="_xlnm.Print_Area" localSheetId="1">'1月1日'!$A$1:$G$26</definedName>
    <definedName name="_xlnm.Print_Area" localSheetId="8">'8月1日'!$A$1:$G$26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<sst xmlns="http://schemas.openxmlformats.org/spreadsheetml/2006/main" count="544" uniqueCount="65">
  <si>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</si>
  <si>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</si>
  <si>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</si>
  <si>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</si>
  <si>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</si>
  <si>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</si>
  <si>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</si>
  <si>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</si>
  <si>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</si>
  <si>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</si>
  <si>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</si>
  <si>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</si>
  <si>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</si>
  <si>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</si>
  <si>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</si>
  <si>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</si>
  <si>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</si>
  <si>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</si>
  <si>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</si>
  <si>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</si>
  <si>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</si>
  <si>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</si>
  <si>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</si>
  <si>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</si>
  <si>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</si>
  <si>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</si>
  <si>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</si>
  <si>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</si>
  <si>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</si>
  <si>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</si>
  <si>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</si>
  <si>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</si>
  <si>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</si>
  <si>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</si>
  <si>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</si>
  <si>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</si>
  <si>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</si>
  <si>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</si>
  <si>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</si>
  <si>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</si>
  <si>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</si>
  <si>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</si>
  <si>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</si>
  <si>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</si>
  <si>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</si>
  <si>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</si>
  <si>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</si>
  <si>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徳島市地区別住民基本台帳人口・世帯数（平成２０年）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</si>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</sst>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2775</v>
      </c>
      <c r="D4" s="36">
        <f>'2月1日'!B2</f>
        <v>2774</v>
      </c>
      <c r="E4" s="36">
        <f>'3月1日'!$B2</f>
        <v>2758</v>
      </c>
      <c r="F4" s="36">
        <f>'4月1日'!$B$2</f>
        <v>2733</v>
      </c>
      <c r="G4" s="36">
        <f>'5月1日'!$B$2</f>
        <v>2760</v>
      </c>
      <c r="H4" s="36">
        <f>'6月1日'!$B$2</f>
        <v>2755</v>
      </c>
      <c r="I4" s="36">
        <f>'7月1日'!$B$2</f>
        <v>2746</v>
      </c>
      <c r="J4" s="36">
        <f>'8月1日'!$B$2</f>
        <v>2745</v>
      </c>
      <c r="K4" s="36">
        <f>'9月1日'!$B$2</f>
        <v>2747</v>
      </c>
      <c r="L4" s="36">
        <f>'10月1日'!$B$2</f>
        <v>2744</v>
      </c>
      <c r="M4" s="36">
        <f>'11月1日'!$B$2</f>
        <v>2741</v>
      </c>
      <c r="N4" s="37">
        <f>'12月1日'!$B$2</f>
        <v>2738</v>
      </c>
    </row>
    <row r="5" spans="1:14" ht="13.5" customHeight="1">
      <c r="A5" s="17"/>
      <c r="B5" s="4" t="s">
        <v>9</v>
      </c>
      <c r="C5" s="6">
        <f>'1月1日'!$C$2</f>
        <v>2679</v>
      </c>
      <c r="D5" s="6">
        <f>'2月1日'!C2</f>
        <v>2667</v>
      </c>
      <c r="E5" s="6">
        <f>'3月1日'!$C$2</f>
        <v>2650</v>
      </c>
      <c r="F5" s="6">
        <f>'4月1日'!$C$2</f>
        <v>2611</v>
      </c>
      <c r="G5" s="6">
        <f>'5月1日'!$C$2</f>
        <v>2637</v>
      </c>
      <c r="H5" s="6">
        <f>'6月1日'!$C$2</f>
        <v>2635</v>
      </c>
      <c r="I5" s="6">
        <f>'7月1日'!$C$2</f>
        <v>2624</v>
      </c>
      <c r="J5" s="6">
        <f>'8月1日'!$C$2</f>
        <v>2623</v>
      </c>
      <c r="K5" s="6">
        <f>'9月1日'!$C$2</f>
        <v>2621</v>
      </c>
      <c r="L5" s="6">
        <f>'10月1日'!$C$2</f>
        <v>2621</v>
      </c>
      <c r="M5" s="6">
        <f>'11月1日'!$C$2</f>
        <v>2629</v>
      </c>
      <c r="N5" s="18">
        <f>'12月1日'!$C$2</f>
        <v>2625</v>
      </c>
    </row>
    <row r="6" spans="1:14" ht="13.5" customHeight="1">
      <c r="A6" s="17"/>
      <c r="B6" s="4" t="s">
        <v>10</v>
      </c>
      <c r="C6" s="6">
        <f>'1月1日'!$D$2</f>
        <v>3169</v>
      </c>
      <c r="D6" s="6">
        <f>'2月1日'!$D2</f>
        <v>3166</v>
      </c>
      <c r="E6" s="6">
        <f>'3月1日'!$D$2</f>
        <v>3153</v>
      </c>
      <c r="F6" s="6">
        <f>'4月1日'!$D$2</f>
        <v>3133</v>
      </c>
      <c r="G6" s="6">
        <f>'5月1日'!$D$2</f>
        <v>3162</v>
      </c>
      <c r="H6" s="6">
        <f>'6月1日'!$D$2</f>
        <v>3159</v>
      </c>
      <c r="I6" s="6">
        <f>'7月1日'!$D$2</f>
        <v>3153</v>
      </c>
      <c r="J6" s="6">
        <f>'8月1日'!$D$2</f>
        <v>3158</v>
      </c>
      <c r="K6" s="6">
        <f>'9月1日'!$D$2</f>
        <v>3159</v>
      </c>
      <c r="L6" s="6">
        <f>'10月1日'!$D$2</f>
        <v>3159</v>
      </c>
      <c r="M6" s="6">
        <f>'11月1日'!$D$2</f>
        <v>3155</v>
      </c>
      <c r="N6" s="18">
        <f>'12月1日'!$D$2</f>
        <v>3145</v>
      </c>
    </row>
    <row r="7" spans="1:14" ht="13.5" customHeight="1">
      <c r="A7" s="17"/>
      <c r="B7" s="4" t="s">
        <v>11</v>
      </c>
      <c r="C7" s="34">
        <f>'1月1日'!$E$2</f>
        <v>5848</v>
      </c>
      <c r="D7" s="34">
        <f>'2月1日'!$E$2</f>
        <v>5833</v>
      </c>
      <c r="E7" s="34">
        <f>'3月1日'!$E$2</f>
        <v>5803</v>
      </c>
      <c r="F7" s="34">
        <f>'4月1日'!$E$2</f>
        <v>5744</v>
      </c>
      <c r="G7" s="34">
        <f>'5月1日'!$E$2</f>
        <v>5799</v>
      </c>
      <c r="H7" s="34">
        <f>'6月1日'!$E$2</f>
        <v>5794</v>
      </c>
      <c r="I7" s="34">
        <f>'7月1日'!$E$2</f>
        <v>5777</v>
      </c>
      <c r="J7" s="34">
        <f>'8月1日'!$E$2</f>
        <v>5781</v>
      </c>
      <c r="K7" s="34">
        <f>'9月1日'!$E$2</f>
        <v>5780</v>
      </c>
      <c r="L7" s="34">
        <f>'10月1日'!$E$2</f>
        <v>5780</v>
      </c>
      <c r="M7" s="34">
        <f>'11月1日'!$E$2</f>
        <v>5784</v>
      </c>
      <c r="N7" s="35">
        <f>'12月1日'!$E$2</f>
        <v>5770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3609.876543209876</v>
      </c>
      <c r="D9" s="22">
        <f>'2月1日'!$G$2</f>
        <v>3600.617283950617</v>
      </c>
      <c r="E9" s="22">
        <f>'3月1日'!$G$2</f>
        <v>3582.0987654320984</v>
      </c>
      <c r="F9" s="22">
        <f>'4月1日'!$G$2</f>
        <v>3545.679012345679</v>
      </c>
      <c r="G9" s="22">
        <f>'5月1日'!$G$2</f>
        <v>3579.6296296296296</v>
      </c>
      <c r="H9" s="22">
        <f>'6月1日'!$G$2</f>
        <v>3576.543209876543</v>
      </c>
      <c r="I9" s="22">
        <f>'7月1日'!$G$2</f>
        <v>3566.049382716049</v>
      </c>
      <c r="J9" s="22">
        <f>'8月1日'!$G$2</f>
        <v>3568.5185185185182</v>
      </c>
      <c r="K9" s="22">
        <f>'9月1日'!$G$2</f>
        <v>3567.901234567901</v>
      </c>
      <c r="L9" s="22">
        <f>'10月1日'!$G$2</f>
        <v>3567.901234567901</v>
      </c>
      <c r="M9" s="22">
        <f>'11月1日'!$G$2</f>
        <v>3570.37037037037</v>
      </c>
      <c r="N9" s="23">
        <f>'12月1日'!$G$2</f>
        <v>3561.728395061728</v>
      </c>
    </row>
    <row r="10" spans="1:14" ht="13.5" customHeight="1">
      <c r="A10" s="15" t="s">
        <v>17</v>
      </c>
      <c r="B10" s="16" t="s">
        <v>8</v>
      </c>
      <c r="C10" s="36">
        <f>'1月1日'!$B$3</f>
        <v>1028</v>
      </c>
      <c r="D10" s="36">
        <f>'2月1日'!$B$3</f>
        <v>1028</v>
      </c>
      <c r="E10" s="36">
        <f>'3月1日'!$B$3</f>
        <v>1028</v>
      </c>
      <c r="F10" s="36">
        <f>'4月1日'!$B$3</f>
        <v>1036</v>
      </c>
      <c r="G10" s="36">
        <f>'5月1日'!$B$3</f>
        <v>1040</v>
      </c>
      <c r="H10" s="36">
        <f>'6月1日'!$B$3</f>
        <v>1039</v>
      </c>
      <c r="I10" s="36">
        <f>'7月1日'!$B$3</f>
        <v>1038</v>
      </c>
      <c r="J10" s="36">
        <f>'8月1日'!$B$3</f>
        <v>1041</v>
      </c>
      <c r="K10" s="36">
        <f>'9月1日'!$B$3</f>
        <v>1043</v>
      </c>
      <c r="L10" s="36">
        <f>'10月1日'!$B$3</f>
        <v>1041</v>
      </c>
      <c r="M10" s="36">
        <f>'11月1日'!$B$3</f>
        <v>1039</v>
      </c>
      <c r="N10" s="37">
        <f>'12月1日'!$B$3</f>
        <v>1039</v>
      </c>
    </row>
    <row r="11" spans="1:14" ht="13.5" customHeight="1">
      <c r="A11" s="17"/>
      <c r="B11" s="4" t="s">
        <v>9</v>
      </c>
      <c r="C11" s="6">
        <f>'1月1日'!$C$3</f>
        <v>1057</v>
      </c>
      <c r="D11" s="6">
        <f>'2月1日'!$C$3</f>
        <v>1052</v>
      </c>
      <c r="E11" s="6">
        <f>'3月1日'!$C$3</f>
        <v>1046</v>
      </c>
      <c r="F11" s="6">
        <f>'4月1日'!$C$3</f>
        <v>1050</v>
      </c>
      <c r="G11" s="6">
        <f>'5月1日'!$C$3</f>
        <v>1050</v>
      </c>
      <c r="H11" s="6">
        <f>'6月1日'!$C$3</f>
        <v>1046</v>
      </c>
      <c r="I11" s="6">
        <f>'7月1日'!$C$3</f>
        <v>1043</v>
      </c>
      <c r="J11" s="6">
        <f>'8月1日'!$C$3</f>
        <v>1043</v>
      </c>
      <c r="K11" s="6">
        <f>'9月1日'!$C$3</f>
        <v>1044</v>
      </c>
      <c r="L11" s="6">
        <f>'10月1日'!$C$3</f>
        <v>1044</v>
      </c>
      <c r="M11" s="6">
        <f>'11月1日'!$C$3</f>
        <v>1045</v>
      </c>
      <c r="N11" s="18">
        <f>'12月1日'!$C$3</f>
        <v>1047</v>
      </c>
    </row>
    <row r="12" spans="1:14" ht="13.5" customHeight="1">
      <c r="A12" s="17"/>
      <c r="B12" s="4" t="s">
        <v>10</v>
      </c>
      <c r="C12" s="6">
        <f>'1月1日'!$D$3</f>
        <v>1239</v>
      </c>
      <c r="D12" s="6">
        <f>'2月1日'!$D$3</f>
        <v>1239</v>
      </c>
      <c r="E12" s="6">
        <f>'3月1日'!$D$3</f>
        <v>1234</v>
      </c>
      <c r="F12" s="6">
        <f>'4月1日'!$D$3</f>
        <v>1231</v>
      </c>
      <c r="G12" s="6">
        <f>'5月1日'!$D$3</f>
        <v>1232</v>
      </c>
      <c r="H12" s="6">
        <f>'6月1日'!$D$3</f>
        <v>1231</v>
      </c>
      <c r="I12" s="6">
        <f>'7月1日'!$D$3</f>
        <v>1226</v>
      </c>
      <c r="J12" s="6">
        <f>'8月1日'!$D$3</f>
        <v>1223</v>
      </c>
      <c r="K12" s="6">
        <f>'9月1日'!$D$3</f>
        <v>1225</v>
      </c>
      <c r="L12" s="6">
        <f>'10月1日'!$D$3</f>
        <v>1222</v>
      </c>
      <c r="M12" s="6">
        <f>'11月1日'!$D$3</f>
        <v>1218</v>
      </c>
      <c r="N12" s="18">
        <f>'12月1日'!$D$3</f>
        <v>1222</v>
      </c>
    </row>
    <row r="13" spans="1:14" ht="13.5" customHeight="1">
      <c r="A13" s="17"/>
      <c r="B13" s="4" t="s">
        <v>11</v>
      </c>
      <c r="C13" s="34">
        <f>'1月1日'!$E$3</f>
        <v>2296</v>
      </c>
      <c r="D13" s="34">
        <f>'2月1日'!$E$3</f>
        <v>2291</v>
      </c>
      <c r="E13" s="34">
        <f>'3月1日'!$E$3</f>
        <v>2280</v>
      </c>
      <c r="F13" s="34">
        <f>'4月1日'!$E$3</f>
        <v>2281</v>
      </c>
      <c r="G13" s="34">
        <f>'5月1日'!$E$3</f>
        <v>2282</v>
      </c>
      <c r="H13" s="34">
        <f>'6月1日'!$E$3</f>
        <v>2277</v>
      </c>
      <c r="I13" s="34">
        <f>'7月1日'!$E$3</f>
        <v>2269</v>
      </c>
      <c r="J13" s="34">
        <f>'8月1日'!$E$3</f>
        <v>2266</v>
      </c>
      <c r="K13" s="34">
        <f>'9月1日'!$E$3</f>
        <v>2269</v>
      </c>
      <c r="L13" s="34">
        <f>'10月1日'!$E$3</f>
        <v>2266</v>
      </c>
      <c r="M13" s="34">
        <f>'11月1日'!$E$3</f>
        <v>2263</v>
      </c>
      <c r="N13" s="35">
        <f>'12月1日'!$E$3</f>
        <v>2269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2014.0350877192984</v>
      </c>
      <c r="D15" s="22">
        <f>'2月1日'!$G$3</f>
        <v>2009.6491228070176</v>
      </c>
      <c r="E15" s="22">
        <f>'3月1日'!$G$3</f>
        <v>2000.0000000000002</v>
      </c>
      <c r="F15" s="22">
        <f>'4月1日'!$G$3</f>
        <v>2000.8771929824563</v>
      </c>
      <c r="G15" s="22">
        <f>'5月1日'!$G$3</f>
        <v>2001.7543859649124</v>
      </c>
      <c r="H15" s="22">
        <f>'6月1日'!$G$3</f>
        <v>1997.3684210526317</v>
      </c>
      <c r="I15" s="22">
        <f>'7月1日'!$G$3</f>
        <v>1990.3508771929826</v>
      </c>
      <c r="J15" s="22">
        <f>'8月1日'!$G$3</f>
        <v>1987.7192982456143</v>
      </c>
      <c r="K15" s="22">
        <f>'9月1日'!$G$3</f>
        <v>1990.3508771929826</v>
      </c>
      <c r="L15" s="22">
        <f>'10月1日'!$G$3</f>
        <v>1987.7192982456143</v>
      </c>
      <c r="M15" s="22">
        <f>'11月1日'!$G$3</f>
        <v>1985.0877192982457</v>
      </c>
      <c r="N15" s="23">
        <f>'12月1日'!$G$3</f>
        <v>1990.3508771929826</v>
      </c>
    </row>
    <row r="16" spans="1:14" ht="13.5" customHeight="1">
      <c r="A16" s="15" t="s">
        <v>1</v>
      </c>
      <c r="B16" s="16" t="s">
        <v>8</v>
      </c>
      <c r="C16" s="36">
        <f>'1月1日'!$B$4</f>
        <v>1150</v>
      </c>
      <c r="D16" s="36">
        <f>'2月1日'!$B$4</f>
        <v>1150</v>
      </c>
      <c r="E16" s="36">
        <f>'3月1日'!$B$4</f>
        <v>1146</v>
      </c>
      <c r="F16" s="36">
        <f>'4月1日'!$B$4</f>
        <v>1138</v>
      </c>
      <c r="G16" s="36">
        <f>'5月1日'!$B$4</f>
        <v>1139</v>
      </c>
      <c r="H16" s="36">
        <f>'6月1日'!$B$4</f>
        <v>1138</v>
      </c>
      <c r="I16" s="36">
        <f>'7月1日'!$B$4</f>
        <v>1135</v>
      </c>
      <c r="J16" s="36">
        <f>'8月1日'!$B$4</f>
        <v>1136</v>
      </c>
      <c r="K16" s="36">
        <f>'9月1日'!$B$4</f>
        <v>1138</v>
      </c>
      <c r="L16" s="36">
        <f>'10月1日'!$B$4</f>
        <v>1137</v>
      </c>
      <c r="M16" s="36">
        <f>'11月1日'!$B$4</f>
        <v>1131</v>
      </c>
      <c r="N16" s="37">
        <f>'12月1日'!$B$4</f>
        <v>1127</v>
      </c>
    </row>
    <row r="17" spans="1:14" ht="13.5" customHeight="1">
      <c r="A17" s="17"/>
      <c r="B17" s="4" t="s">
        <v>9</v>
      </c>
      <c r="C17" s="6">
        <f>'1月1日'!$C$4</f>
        <v>1012</v>
      </c>
      <c r="D17" s="6">
        <f>'2月1日'!$C$4</f>
        <v>1010</v>
      </c>
      <c r="E17" s="6">
        <f>'3月1日'!$C$4</f>
        <v>1006</v>
      </c>
      <c r="F17" s="6">
        <f>'4月1日'!$C$4</f>
        <v>988</v>
      </c>
      <c r="G17" s="6">
        <f>'5月1日'!$C$4</f>
        <v>987</v>
      </c>
      <c r="H17" s="6">
        <f>'6月1日'!$C$4</f>
        <v>985</v>
      </c>
      <c r="I17" s="6">
        <f>'7月1日'!$C$4</f>
        <v>984</v>
      </c>
      <c r="J17" s="6">
        <f>'8月1日'!$C$4</f>
        <v>983</v>
      </c>
      <c r="K17" s="6">
        <f>'9月1日'!$C$4</f>
        <v>988</v>
      </c>
      <c r="L17" s="6">
        <f>'10月1日'!$C$4</f>
        <v>986</v>
      </c>
      <c r="M17" s="6">
        <f>'11月1日'!$C$4</f>
        <v>982</v>
      </c>
      <c r="N17" s="18">
        <f>'12月1日'!$C$4</f>
        <v>976</v>
      </c>
    </row>
    <row r="18" spans="1:14" ht="13.5" customHeight="1">
      <c r="A18" s="17"/>
      <c r="B18" s="4" t="s">
        <v>10</v>
      </c>
      <c r="C18" s="6">
        <f>'1月1日'!$D$4</f>
        <v>1264</v>
      </c>
      <c r="D18" s="6">
        <f>'2月1日'!$D$4</f>
        <v>1264</v>
      </c>
      <c r="E18" s="6">
        <f>'3月1日'!$D$4</f>
        <v>1266</v>
      </c>
      <c r="F18" s="6">
        <f>'4月1日'!$D$4</f>
        <v>1260</v>
      </c>
      <c r="G18" s="6">
        <f>'5月1日'!$D$4</f>
        <v>1263</v>
      </c>
      <c r="H18" s="6">
        <f>'6月1日'!$D$4</f>
        <v>1264</v>
      </c>
      <c r="I18" s="6">
        <f>'7月1日'!$D$4</f>
        <v>1265</v>
      </c>
      <c r="J18" s="6">
        <f>'8月1日'!$D$4</f>
        <v>1267</v>
      </c>
      <c r="K18" s="6">
        <f>'9月1日'!$D$4</f>
        <v>1265</v>
      </c>
      <c r="L18" s="6">
        <f>'10月1日'!$D$4</f>
        <v>1261</v>
      </c>
      <c r="M18" s="6">
        <f>'11月1日'!$D$4</f>
        <v>1253</v>
      </c>
      <c r="N18" s="18">
        <f>'12月1日'!$D$4</f>
        <v>1249</v>
      </c>
    </row>
    <row r="19" spans="1:14" ht="13.5" customHeight="1">
      <c r="A19" s="17"/>
      <c r="B19" s="4" t="s">
        <v>11</v>
      </c>
      <c r="C19" s="34">
        <f>'1月1日'!$E$4</f>
        <v>2276</v>
      </c>
      <c r="D19" s="34">
        <f>'2月1日'!$E$4</f>
        <v>2274</v>
      </c>
      <c r="E19" s="34">
        <f>'3月1日'!$E$4</f>
        <v>2272</v>
      </c>
      <c r="F19" s="34">
        <f>'4月1日'!$E$4</f>
        <v>2248</v>
      </c>
      <c r="G19" s="34">
        <f>'5月1日'!$E$4</f>
        <v>2250</v>
      </c>
      <c r="H19" s="34">
        <f>'6月1日'!$E$4</f>
        <v>2249</v>
      </c>
      <c r="I19" s="34">
        <f>'7月1日'!$E$4</f>
        <v>2249</v>
      </c>
      <c r="J19" s="34">
        <f>'8月1日'!$E$4</f>
        <v>2250</v>
      </c>
      <c r="K19" s="34">
        <f>'9月1日'!$E$4</f>
        <v>2253</v>
      </c>
      <c r="L19" s="34">
        <f>'10月1日'!$E$4</f>
        <v>2247</v>
      </c>
      <c r="M19" s="34">
        <f>'11月1日'!$E$4</f>
        <v>2235</v>
      </c>
      <c r="N19" s="35">
        <f>'12月1日'!$E$4</f>
        <v>2225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3670.967741935484</v>
      </c>
      <c r="D21" s="22">
        <f>'2月1日'!$G$4</f>
        <v>3667.741935483871</v>
      </c>
      <c r="E21" s="22">
        <f>'3月1日'!$G$4</f>
        <v>3664.516129032258</v>
      </c>
      <c r="F21" s="22">
        <f>'4月1日'!$G$4</f>
        <v>3625.8064516129034</v>
      </c>
      <c r="G21" s="22">
        <f>'5月1日'!$G$4</f>
        <v>3629.032258064516</v>
      </c>
      <c r="H21" s="22">
        <f>'6月1日'!$G$4</f>
        <v>3627.4193548387098</v>
      </c>
      <c r="I21" s="22">
        <f>'7月1日'!$G$4</f>
        <v>3627.4193548387098</v>
      </c>
      <c r="J21" s="22">
        <f>'8月1日'!$G$4</f>
        <v>3629.032258064516</v>
      </c>
      <c r="K21" s="22">
        <f>'9月1日'!$G$4</f>
        <v>3633.8709677419356</v>
      </c>
      <c r="L21" s="22">
        <f>'10月1日'!$G$4</f>
        <v>3624.1935483870966</v>
      </c>
      <c r="M21" s="22">
        <f>'11月1日'!$G$4</f>
        <v>3604.8387096774195</v>
      </c>
      <c r="N21" s="23">
        <f>'12月1日'!$G$4</f>
        <v>3588.7096774193546</v>
      </c>
    </row>
    <row r="22" spans="1:14" ht="13.5" customHeight="1">
      <c r="A22" s="15" t="s">
        <v>0</v>
      </c>
      <c r="B22" s="16" t="s">
        <v>8</v>
      </c>
      <c r="C22" s="36">
        <f>'1月1日'!$B$5</f>
        <v>3728</v>
      </c>
      <c r="D22" s="36">
        <f>'2月1日'!$B$5</f>
        <v>3730</v>
      </c>
      <c r="E22" s="36">
        <f>'3月1日'!$B$5</f>
        <v>3727</v>
      </c>
      <c r="F22" s="36">
        <f>'4月1日'!$B$5</f>
        <v>3700</v>
      </c>
      <c r="G22" s="36">
        <f>'5月1日'!$B$5</f>
        <v>3715</v>
      </c>
      <c r="H22" s="36">
        <f>'6月1日'!$B$5</f>
        <v>3713</v>
      </c>
      <c r="I22" s="36">
        <f>'7月1日'!$B$5</f>
        <v>3710</v>
      </c>
      <c r="J22" s="36">
        <f>'8月1日'!$B$5</f>
        <v>3696</v>
      </c>
      <c r="K22" s="36">
        <f>'9月1日'!$B$5</f>
        <v>3689</v>
      </c>
      <c r="L22" s="36">
        <f>'10月1日'!$B$5</f>
        <v>3686</v>
      </c>
      <c r="M22" s="36">
        <f>'11月1日'!$B$5</f>
        <v>3689</v>
      </c>
      <c r="N22" s="37">
        <f>'12月1日'!$B$5</f>
        <v>3689</v>
      </c>
    </row>
    <row r="23" spans="1:14" ht="13.5" customHeight="1">
      <c r="A23" s="17"/>
      <c r="B23" s="4" t="s">
        <v>9</v>
      </c>
      <c r="C23" s="6">
        <f>'1月1日'!$C$5</f>
        <v>3306</v>
      </c>
      <c r="D23" s="6">
        <f>'2月1日'!$C$5</f>
        <v>3311</v>
      </c>
      <c r="E23" s="6">
        <f>'3月1日'!$C$5</f>
        <v>3311</v>
      </c>
      <c r="F23" s="6">
        <f>'4月1日'!$C$5</f>
        <v>3280</v>
      </c>
      <c r="G23" s="6">
        <f>'5月1日'!$C$5</f>
        <v>3294</v>
      </c>
      <c r="H23" s="6">
        <f>'6月1日'!$C$5</f>
        <v>3303</v>
      </c>
      <c r="I23" s="6">
        <f>'7月1日'!$C$5</f>
        <v>3294</v>
      </c>
      <c r="J23" s="6">
        <f>'8月1日'!$C$5</f>
        <v>3272</v>
      </c>
      <c r="K23" s="6">
        <f>'9月1日'!$C$5</f>
        <v>3270</v>
      </c>
      <c r="L23" s="6">
        <f>'10月1日'!$C$5</f>
        <v>3274</v>
      </c>
      <c r="M23" s="6">
        <f>'11月1日'!$C$5</f>
        <v>3273</v>
      </c>
      <c r="N23" s="18">
        <f>'12月1日'!$C$5</f>
        <v>3270</v>
      </c>
    </row>
    <row r="24" spans="1:14" ht="13.5" customHeight="1">
      <c r="A24" s="17"/>
      <c r="B24" s="4" t="s">
        <v>10</v>
      </c>
      <c r="C24" s="6">
        <f>'1月1日'!$D$5</f>
        <v>4075</v>
      </c>
      <c r="D24" s="6">
        <f>'2月1日'!$D$5</f>
        <v>4082</v>
      </c>
      <c r="E24" s="6">
        <f>'3月1日'!$D$5</f>
        <v>4073</v>
      </c>
      <c r="F24" s="6">
        <f>'4月1日'!$D$5</f>
        <v>4029</v>
      </c>
      <c r="G24" s="6">
        <f>'5月1日'!$D$5</f>
        <v>4029</v>
      </c>
      <c r="H24" s="6">
        <f>'6月1日'!$D$5</f>
        <v>4019</v>
      </c>
      <c r="I24" s="6">
        <f>'7月1日'!$D$5</f>
        <v>4010</v>
      </c>
      <c r="J24" s="6">
        <f>'8月1日'!$D$5</f>
        <v>3997</v>
      </c>
      <c r="K24" s="6">
        <f>'9月1日'!$D$5</f>
        <v>3986</v>
      </c>
      <c r="L24" s="6">
        <f>'10月1日'!$D$5</f>
        <v>3977</v>
      </c>
      <c r="M24" s="6">
        <f>'11月1日'!$D$5</f>
        <v>3974</v>
      </c>
      <c r="N24" s="18">
        <f>'12月1日'!$D$5</f>
        <v>3972</v>
      </c>
    </row>
    <row r="25" spans="1:14" ht="13.5" customHeight="1">
      <c r="A25" s="17"/>
      <c r="B25" s="4" t="s">
        <v>11</v>
      </c>
      <c r="C25" s="34">
        <f>'1月1日'!$E$5</f>
        <v>7381</v>
      </c>
      <c r="D25" s="34">
        <f>'2月1日'!$E$5</f>
        <v>7393</v>
      </c>
      <c r="E25" s="34">
        <f>'3月1日'!$E$5</f>
        <v>7384</v>
      </c>
      <c r="F25" s="34">
        <f>'4月1日'!$E$5</f>
        <v>7309</v>
      </c>
      <c r="G25" s="34">
        <f>'5月1日'!$E$5</f>
        <v>7323</v>
      </c>
      <c r="H25" s="34">
        <f>'6月1日'!$E$5</f>
        <v>7322</v>
      </c>
      <c r="I25" s="34">
        <f>'7月1日'!$E$5</f>
        <v>7304</v>
      </c>
      <c r="J25" s="34">
        <f>'8月1日'!$E$5</f>
        <v>7269</v>
      </c>
      <c r="K25" s="34">
        <f>'9月1日'!$E$5</f>
        <v>7256</v>
      </c>
      <c r="L25" s="34">
        <f>'10月1日'!$E$5</f>
        <v>7251</v>
      </c>
      <c r="M25" s="34">
        <f>'11月1日'!$E$5</f>
        <v>7247</v>
      </c>
      <c r="N25" s="35">
        <f>'12月1日'!$E$5</f>
        <v>7242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7852.127659574468</v>
      </c>
      <c r="D27" s="22">
        <f>'2月1日'!$G$5</f>
        <v>7864.893617021277</v>
      </c>
      <c r="E27" s="22">
        <f>'3月1日'!$G$5</f>
        <v>7855.319148936171</v>
      </c>
      <c r="F27" s="22">
        <f>'4月1日'!$G$5</f>
        <v>7775.531914893618</v>
      </c>
      <c r="G27" s="22">
        <f>'5月1日'!$G$5</f>
        <v>7790.425531914894</v>
      </c>
      <c r="H27" s="22">
        <f>'6月1日'!$G$5</f>
        <v>7789.3617021276605</v>
      </c>
      <c r="I27" s="22">
        <f>'7月1日'!$G$5</f>
        <v>7770.212765957447</v>
      </c>
      <c r="J27" s="22">
        <f>'8月1日'!$G$5</f>
        <v>7732.978723404256</v>
      </c>
      <c r="K27" s="22">
        <f>'9月1日'!$G$5</f>
        <v>7719.148936170213</v>
      </c>
      <c r="L27" s="22">
        <f>'10月1日'!$G$5</f>
        <v>7713.829787234043</v>
      </c>
      <c r="M27" s="22">
        <f>'11月1日'!$G$5</f>
        <v>7709.574468085107</v>
      </c>
      <c r="N27" s="23">
        <f>'12月1日'!$G$5</f>
        <v>7704.255319148937</v>
      </c>
    </row>
    <row r="28" spans="1:14" ht="13.5" customHeight="1">
      <c r="A28" s="15" t="s">
        <v>15</v>
      </c>
      <c r="B28" s="16" t="s">
        <v>8</v>
      </c>
      <c r="C28" s="36">
        <f>'1月1日'!$B$6</f>
        <v>4936</v>
      </c>
      <c r="D28" s="36">
        <f>'2月1日'!$B$6</f>
        <v>4936</v>
      </c>
      <c r="E28" s="36">
        <f>'3月1日'!$B$6</f>
        <v>4930</v>
      </c>
      <c r="F28" s="36">
        <f>'4月1日'!$B$6</f>
        <v>4938</v>
      </c>
      <c r="G28" s="36">
        <f>'5月1日'!$B$6</f>
        <v>4963</v>
      </c>
      <c r="H28" s="36">
        <f>'6月1日'!$B$6</f>
        <v>4965</v>
      </c>
      <c r="I28" s="36">
        <f>'7月1日'!$B$6</f>
        <v>4970</v>
      </c>
      <c r="J28" s="36">
        <f>'8月1日'!$B$6</f>
        <v>4971</v>
      </c>
      <c r="K28" s="36">
        <f>'9月1日'!$B$6</f>
        <v>4967</v>
      </c>
      <c r="L28" s="36">
        <f>'10月1日'!$B$6</f>
        <v>4970</v>
      </c>
      <c r="M28" s="36">
        <f>'11月1日'!$B$6</f>
        <v>4975</v>
      </c>
      <c r="N28" s="37">
        <f>'12月1日'!$B$6</f>
        <v>4982</v>
      </c>
    </row>
    <row r="29" spans="1:14" ht="13.5" customHeight="1">
      <c r="A29" s="17"/>
      <c r="B29" s="4" t="s">
        <v>9</v>
      </c>
      <c r="C29" s="6">
        <f>'1月1日'!$C$6</f>
        <v>4974</v>
      </c>
      <c r="D29" s="6">
        <f>'2月1日'!$C$6</f>
        <v>4981</v>
      </c>
      <c r="E29" s="6">
        <f>'3月1日'!$C$6</f>
        <v>4974</v>
      </c>
      <c r="F29" s="6">
        <f>'4月1日'!$C$6</f>
        <v>4957</v>
      </c>
      <c r="G29" s="6">
        <f>'5月1日'!$C$6</f>
        <v>4979</v>
      </c>
      <c r="H29" s="6">
        <f>'6月1日'!$C$6</f>
        <v>4969</v>
      </c>
      <c r="I29" s="6">
        <f>'7月1日'!$C$6</f>
        <v>4967</v>
      </c>
      <c r="J29" s="6">
        <f>'8月1日'!$C$6</f>
        <v>4968</v>
      </c>
      <c r="K29" s="6">
        <f>'9月1日'!$C$6</f>
        <v>4969</v>
      </c>
      <c r="L29" s="6">
        <f>'10月1日'!$C$6</f>
        <v>4973</v>
      </c>
      <c r="M29" s="6">
        <f>'11月1日'!$C$6</f>
        <v>4973</v>
      </c>
      <c r="N29" s="18">
        <f>'12月1日'!$C$6</f>
        <v>4967</v>
      </c>
    </row>
    <row r="30" spans="1:14" ht="13.5" customHeight="1">
      <c r="A30" s="17"/>
      <c r="B30" s="4" t="s">
        <v>10</v>
      </c>
      <c r="C30" s="6">
        <f>'1月1日'!$D$6</f>
        <v>5526</v>
      </c>
      <c r="D30" s="6">
        <f>'2月1日'!$D$6</f>
        <v>5528</v>
      </c>
      <c r="E30" s="6">
        <f>'3月1日'!$D$6</f>
        <v>5522</v>
      </c>
      <c r="F30" s="6">
        <f>'4月1日'!$D$6</f>
        <v>5522</v>
      </c>
      <c r="G30" s="6">
        <f>'5月1日'!$D$6</f>
        <v>5520</v>
      </c>
      <c r="H30" s="6">
        <f>'6月1日'!$D$6</f>
        <v>5512</v>
      </c>
      <c r="I30" s="6">
        <f>'7月1日'!$D$6</f>
        <v>5516</v>
      </c>
      <c r="J30" s="6">
        <f>'8月1日'!$D$6</f>
        <v>5516</v>
      </c>
      <c r="K30" s="6">
        <f>'9月1日'!$D$6</f>
        <v>5514</v>
      </c>
      <c r="L30" s="6">
        <f>'10月1日'!$D$6</f>
        <v>5514</v>
      </c>
      <c r="M30" s="6">
        <f>'11月1日'!$D$6</f>
        <v>5505</v>
      </c>
      <c r="N30" s="18">
        <f>'12月1日'!$D$6</f>
        <v>5501</v>
      </c>
    </row>
    <row r="31" spans="1:14" ht="13.5" customHeight="1">
      <c r="A31" s="17"/>
      <c r="B31" s="4" t="s">
        <v>11</v>
      </c>
      <c r="C31" s="34">
        <f>'1月1日'!$E$6</f>
        <v>10500</v>
      </c>
      <c r="D31" s="34">
        <f>'2月1日'!$E$6</f>
        <v>10509</v>
      </c>
      <c r="E31" s="34">
        <f>'3月1日'!$E$6</f>
        <v>10496</v>
      </c>
      <c r="F31" s="34">
        <f>'4月1日'!$E$6</f>
        <v>10479</v>
      </c>
      <c r="G31" s="34">
        <f>'5月1日'!$E$6</f>
        <v>10499</v>
      </c>
      <c r="H31" s="34">
        <f>'6月1日'!$E$6</f>
        <v>10481</v>
      </c>
      <c r="I31" s="34">
        <f>'7月1日'!$E$6</f>
        <v>10483</v>
      </c>
      <c r="J31" s="34">
        <f>'8月1日'!$E$6</f>
        <v>10484</v>
      </c>
      <c r="K31" s="34">
        <f>'9月1日'!$E$6</f>
        <v>10483</v>
      </c>
      <c r="L31" s="34">
        <f>'10月1日'!$E$6</f>
        <v>10487</v>
      </c>
      <c r="M31" s="34">
        <f>'11月1日'!$E$6</f>
        <v>10478</v>
      </c>
      <c r="N31" s="35">
        <f>'12月1日'!$E$6</f>
        <v>10468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5072.463768115942</v>
      </c>
      <c r="D33" s="22">
        <f>'2月1日'!$G$6</f>
        <v>5076.811594202899</v>
      </c>
      <c r="E33" s="22">
        <f>'3月1日'!$G$6</f>
        <v>5070.531400966184</v>
      </c>
      <c r="F33" s="22">
        <f>'4月1日'!$G$6</f>
        <v>5062.318840579711</v>
      </c>
      <c r="G33" s="22">
        <f>'5月1日'!$G$6</f>
        <v>5071.980676328503</v>
      </c>
      <c r="H33" s="22">
        <f>'6月1日'!$G$6</f>
        <v>5063.285024154589</v>
      </c>
      <c r="I33" s="22">
        <f>'7月1日'!$G$6</f>
        <v>5064.251207729469</v>
      </c>
      <c r="J33" s="22">
        <f>'8月1日'!$G$6</f>
        <v>5064.734299516908</v>
      </c>
      <c r="K33" s="22">
        <f>'9月1日'!$G$6</f>
        <v>5064.251207729469</v>
      </c>
      <c r="L33" s="22">
        <f>'10月1日'!$G$6</f>
        <v>5066.183574879227</v>
      </c>
      <c r="M33" s="22">
        <f>'11月1日'!$G$6</f>
        <v>5061.835748792271</v>
      </c>
      <c r="N33" s="23">
        <f>'12月1日'!$G$6</f>
        <v>5057.004830917875</v>
      </c>
    </row>
    <row r="34" spans="1:14" ht="13.5" customHeight="1">
      <c r="A34" s="15" t="s">
        <v>20</v>
      </c>
      <c r="B34" s="16" t="s">
        <v>8</v>
      </c>
      <c r="C34" s="36">
        <f>'1月1日'!$B$7</f>
        <v>7135</v>
      </c>
      <c r="D34" s="36">
        <f>'2月1日'!$B$7</f>
        <v>7138</v>
      </c>
      <c r="E34" s="36">
        <f>'3月1日'!$B$7</f>
        <v>7117</v>
      </c>
      <c r="F34" s="36">
        <f>'4月1日'!$B$7</f>
        <v>7024</v>
      </c>
      <c r="G34" s="36">
        <f>'5月1日'!$B$7</f>
        <v>7056</v>
      </c>
      <c r="H34" s="36">
        <f>'6月1日'!$B$7</f>
        <v>7065</v>
      </c>
      <c r="I34" s="36">
        <f>'7月1日'!$B$7</f>
        <v>7058</v>
      </c>
      <c r="J34" s="36">
        <f>'8月1日'!$B$7</f>
        <v>7056</v>
      </c>
      <c r="K34" s="36">
        <f>'9月1日'!$B$7</f>
        <v>7061</v>
      </c>
      <c r="L34" s="36">
        <f>'10月1日'!$B$7</f>
        <v>7073</v>
      </c>
      <c r="M34" s="36">
        <f>'11月1日'!$B$7</f>
        <v>7071</v>
      </c>
      <c r="N34" s="37">
        <f>'12月1日'!$B$7</f>
        <v>7087</v>
      </c>
    </row>
    <row r="35" spans="1:14" ht="13.5" customHeight="1">
      <c r="A35" s="17"/>
      <c r="B35" s="4" t="s">
        <v>9</v>
      </c>
      <c r="C35" s="6">
        <f>'1月1日'!$C$7</f>
        <v>7569</v>
      </c>
      <c r="D35" s="6">
        <f>'2月1日'!$C$7</f>
        <v>7560</v>
      </c>
      <c r="E35" s="6">
        <f>'3月1日'!$C$7</f>
        <v>7533</v>
      </c>
      <c r="F35" s="6">
        <f>'4月1日'!$C$7</f>
        <v>7408</v>
      </c>
      <c r="G35" s="6">
        <f>'5月1日'!$C$7</f>
        <v>7442</v>
      </c>
      <c r="H35" s="6">
        <f>'6月1日'!$C$7</f>
        <v>7443</v>
      </c>
      <c r="I35" s="6">
        <f>'7月1日'!$C$7</f>
        <v>7438</v>
      </c>
      <c r="J35" s="6">
        <f>'8月1日'!$C$7</f>
        <v>7435</v>
      </c>
      <c r="K35" s="6">
        <f>'9月1日'!$C$7</f>
        <v>7444</v>
      </c>
      <c r="L35" s="6">
        <f>'10月1日'!$C$7</f>
        <v>7452</v>
      </c>
      <c r="M35" s="6">
        <f>'11月1日'!$C$7</f>
        <v>7442</v>
      </c>
      <c r="N35" s="18">
        <f>'12月1日'!$C$7</f>
        <v>7450</v>
      </c>
    </row>
    <row r="36" spans="1:14" ht="13.5" customHeight="1">
      <c r="A36" s="17"/>
      <c r="B36" s="4" t="s">
        <v>10</v>
      </c>
      <c r="C36" s="6">
        <f>'1月1日'!$D$7</f>
        <v>8104</v>
      </c>
      <c r="D36" s="6">
        <f>'2月1日'!$D$7</f>
        <v>8118</v>
      </c>
      <c r="E36" s="6">
        <f>'3月1日'!$D$7</f>
        <v>8099</v>
      </c>
      <c r="F36" s="6">
        <f>'4月1日'!$D$7</f>
        <v>7996</v>
      </c>
      <c r="G36" s="6">
        <f>'5月1日'!$D$7</f>
        <v>8015</v>
      </c>
      <c r="H36" s="6">
        <f>'6月1日'!$D$7</f>
        <v>8020</v>
      </c>
      <c r="I36" s="6">
        <f>'7月1日'!$D$7</f>
        <v>8002</v>
      </c>
      <c r="J36" s="6">
        <f>'8月1日'!$D$7</f>
        <v>8006</v>
      </c>
      <c r="K36" s="6">
        <f>'9月1日'!$D$7</f>
        <v>8008</v>
      </c>
      <c r="L36" s="6">
        <f>'10月1日'!$D$7</f>
        <v>8009</v>
      </c>
      <c r="M36" s="6">
        <f>'11月1日'!$D$7</f>
        <v>7991</v>
      </c>
      <c r="N36" s="18">
        <f>'12月1日'!$D$7</f>
        <v>7997</v>
      </c>
    </row>
    <row r="37" spans="1:14" ht="13.5" customHeight="1">
      <c r="A37" s="17"/>
      <c r="B37" s="4" t="s">
        <v>11</v>
      </c>
      <c r="C37" s="34">
        <f>'1月1日'!$E$7</f>
        <v>15673</v>
      </c>
      <c r="D37" s="34">
        <f>'2月1日'!$E$7</f>
        <v>15678</v>
      </c>
      <c r="E37" s="34">
        <f>'3月1日'!$E$7</f>
        <v>15632</v>
      </c>
      <c r="F37" s="34">
        <f>'4月1日'!$E$7</f>
        <v>15404</v>
      </c>
      <c r="G37" s="34">
        <f>'5月1日'!$E$7</f>
        <v>15457</v>
      </c>
      <c r="H37" s="34">
        <f>'6月1日'!$E$7</f>
        <v>15463</v>
      </c>
      <c r="I37" s="34">
        <f>'7月1日'!$E$7</f>
        <v>15440</v>
      </c>
      <c r="J37" s="34">
        <f>'8月1日'!$E$7</f>
        <v>15441</v>
      </c>
      <c r="K37" s="34">
        <f>'9月1日'!$E$7</f>
        <v>15452</v>
      </c>
      <c r="L37" s="34">
        <f>'10月1日'!$E$7</f>
        <v>15461</v>
      </c>
      <c r="M37" s="34">
        <f>'11月1日'!$E$7</f>
        <v>15433</v>
      </c>
      <c r="N37" s="35">
        <f>'12月1日'!$E$7</f>
        <v>15447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5224.333333333333</v>
      </c>
      <c r="D39" s="22">
        <f>'2月1日'!$G$7</f>
        <v>5226</v>
      </c>
      <c r="E39" s="22">
        <f>'3月1日'!$G$7</f>
        <v>5210.666666666667</v>
      </c>
      <c r="F39" s="22">
        <f>'4月1日'!$G$7</f>
        <v>5134.666666666667</v>
      </c>
      <c r="G39" s="22">
        <f>'5月1日'!$G$7</f>
        <v>5152.333333333333</v>
      </c>
      <c r="H39" s="22">
        <f>'6月1日'!$G$7</f>
        <v>5154.333333333333</v>
      </c>
      <c r="I39" s="22">
        <f>'7月1日'!$G$7</f>
        <v>5146.666666666667</v>
      </c>
      <c r="J39" s="22">
        <f>'8月1日'!$G$7</f>
        <v>5147</v>
      </c>
      <c r="K39" s="22">
        <f>'9月1日'!$G$7</f>
        <v>5150.666666666667</v>
      </c>
      <c r="L39" s="22">
        <f>'10月1日'!$G$7</f>
        <v>5153.666666666667</v>
      </c>
      <c r="M39" s="22">
        <f>'11月1日'!$G$7</f>
        <v>5144.333333333333</v>
      </c>
      <c r="N39" s="23">
        <f>'12月1日'!$G$7</f>
        <v>5149</v>
      </c>
    </row>
    <row r="40" spans="1:14" ht="13.5" customHeight="1">
      <c r="A40" s="15" t="s">
        <v>19</v>
      </c>
      <c r="B40" s="16" t="s">
        <v>8</v>
      </c>
      <c r="C40" s="36">
        <f>'1月1日'!$B$8</f>
        <v>7088</v>
      </c>
      <c r="D40" s="36">
        <f>'2月1日'!$B$8</f>
        <v>7082</v>
      </c>
      <c r="E40" s="36">
        <f>'3月1日'!$B$8</f>
        <v>7069</v>
      </c>
      <c r="F40" s="36">
        <f>'4月1日'!$B$8</f>
        <v>6980</v>
      </c>
      <c r="G40" s="36">
        <f>'5月1日'!$B$8</f>
        <v>7041</v>
      </c>
      <c r="H40" s="36">
        <f>'6月1日'!$B$8</f>
        <v>7044</v>
      </c>
      <c r="I40" s="36">
        <f>'7月1日'!$B$8</f>
        <v>7042</v>
      </c>
      <c r="J40" s="36">
        <f>'8月1日'!$B$8</f>
        <v>7032</v>
      </c>
      <c r="K40" s="36">
        <f>'9月1日'!$B$8</f>
        <v>7035</v>
      </c>
      <c r="L40" s="36">
        <f>'10月1日'!$B$8</f>
        <v>7037</v>
      </c>
      <c r="M40" s="36">
        <f>'11月1日'!$B$8</f>
        <v>7035</v>
      </c>
      <c r="N40" s="37">
        <f>'12月1日'!$B$8</f>
        <v>7037</v>
      </c>
    </row>
    <row r="41" spans="1:14" ht="13.5" customHeight="1">
      <c r="A41" s="17"/>
      <c r="B41" s="4" t="s">
        <v>9</v>
      </c>
      <c r="C41" s="6">
        <f>'1月1日'!$C$8</f>
        <v>7494</v>
      </c>
      <c r="D41" s="6">
        <f>'2月1日'!$C$8</f>
        <v>7474</v>
      </c>
      <c r="E41" s="6">
        <f>'3月1日'!$C$8</f>
        <v>7468</v>
      </c>
      <c r="F41" s="6">
        <f>'4月1日'!$C$8</f>
        <v>7346</v>
      </c>
      <c r="G41" s="6">
        <f>'5月1日'!$C$8</f>
        <v>7387</v>
      </c>
      <c r="H41" s="6">
        <f>'6月1日'!$C$8</f>
        <v>7387</v>
      </c>
      <c r="I41" s="6">
        <f>'7月1日'!$C$8</f>
        <v>7369</v>
      </c>
      <c r="J41" s="6">
        <f>'8月1日'!$C$8</f>
        <v>7359</v>
      </c>
      <c r="K41" s="6">
        <f>'9月1日'!$C$8</f>
        <v>7357</v>
      </c>
      <c r="L41" s="6">
        <f>'10月1日'!$C$8</f>
        <v>7359</v>
      </c>
      <c r="M41" s="6">
        <f>'11月1日'!$C$8</f>
        <v>7353</v>
      </c>
      <c r="N41" s="18">
        <f>'12月1日'!$C$8</f>
        <v>7335</v>
      </c>
    </row>
    <row r="42" spans="1:14" ht="13.5" customHeight="1">
      <c r="A42" s="17"/>
      <c r="B42" s="4" t="s">
        <v>10</v>
      </c>
      <c r="C42" s="6">
        <f>'1月1日'!$D$8</f>
        <v>7978</v>
      </c>
      <c r="D42" s="6">
        <f>'2月1日'!$D$8</f>
        <v>7966</v>
      </c>
      <c r="E42" s="6">
        <f>'3月1日'!$D$8</f>
        <v>7958</v>
      </c>
      <c r="F42" s="6">
        <f>'4月1日'!$D$8</f>
        <v>7899</v>
      </c>
      <c r="G42" s="6">
        <f>'5月1日'!$D$8</f>
        <v>7934</v>
      </c>
      <c r="H42" s="6">
        <f>'6月1日'!$D$8</f>
        <v>7933</v>
      </c>
      <c r="I42" s="6">
        <f>'7月1日'!$D$8</f>
        <v>7930</v>
      </c>
      <c r="J42" s="6">
        <f>'8月1日'!$D$8</f>
        <v>7915</v>
      </c>
      <c r="K42" s="6">
        <f>'9月1日'!$D$8</f>
        <v>7921</v>
      </c>
      <c r="L42" s="6">
        <f>'10月1日'!$D$8</f>
        <v>7925</v>
      </c>
      <c r="M42" s="6">
        <f>'11月1日'!$D$8</f>
        <v>7926</v>
      </c>
      <c r="N42" s="18">
        <f>'12月1日'!$D$8</f>
        <v>7915</v>
      </c>
    </row>
    <row r="43" spans="1:14" ht="13.5" customHeight="1">
      <c r="A43" s="17"/>
      <c r="B43" s="4" t="s">
        <v>11</v>
      </c>
      <c r="C43" s="34">
        <f>'1月1日'!$E$8</f>
        <v>15472</v>
      </c>
      <c r="D43" s="34">
        <f>'2月1日'!$E$8</f>
        <v>15440</v>
      </c>
      <c r="E43" s="34">
        <f>'3月1日'!$E$8</f>
        <v>15426</v>
      </c>
      <c r="F43" s="34">
        <f>'4月1日'!$E$8</f>
        <v>15245</v>
      </c>
      <c r="G43" s="34">
        <f>'5月1日'!$E$8</f>
        <v>15321</v>
      </c>
      <c r="H43" s="34">
        <f>'6月1日'!$E$8</f>
        <v>15320</v>
      </c>
      <c r="I43" s="34">
        <f>'7月1日'!$E$8</f>
        <v>15299</v>
      </c>
      <c r="J43" s="34">
        <f>'8月1日'!$E$8</f>
        <v>15274</v>
      </c>
      <c r="K43" s="34">
        <f>'9月1日'!$E$8</f>
        <v>15278</v>
      </c>
      <c r="L43" s="34">
        <f>'10月1日'!$E$8</f>
        <v>15284</v>
      </c>
      <c r="M43" s="34">
        <f>'11月1日'!$E$8</f>
        <v>15279</v>
      </c>
      <c r="N43" s="35">
        <f>'12月1日'!$E$8</f>
        <v>15250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4262.258953168044</v>
      </c>
      <c r="D45" s="22">
        <f>'2月1日'!$G$8</f>
        <v>4253.443526170799</v>
      </c>
      <c r="E45" s="22">
        <f>'3月1日'!$G$8</f>
        <v>4249.586776859504</v>
      </c>
      <c r="F45" s="22">
        <f>'4月1日'!$G$8</f>
        <v>4199.724517906337</v>
      </c>
      <c r="G45" s="22">
        <f>'5月1日'!$G$8</f>
        <v>4220.661157024793</v>
      </c>
      <c r="H45" s="22">
        <f>'6月1日'!$G$8</f>
        <v>4220.38567493113</v>
      </c>
      <c r="I45" s="22">
        <f>'7月1日'!$G$8</f>
        <v>4214.600550964187</v>
      </c>
      <c r="J45" s="22">
        <f>'8月1日'!$G$8</f>
        <v>4207.713498622589</v>
      </c>
      <c r="K45" s="22">
        <f>'9月1日'!$G$8</f>
        <v>4208.815426997246</v>
      </c>
      <c r="L45" s="22">
        <f>'10月1日'!$G$8</f>
        <v>4210.468319559229</v>
      </c>
      <c r="M45" s="22">
        <f>'11月1日'!$G$8</f>
        <v>4209.090909090909</v>
      </c>
      <c r="N45" s="23">
        <f>'12月1日'!$G$8</f>
        <v>4201.1019283746555</v>
      </c>
    </row>
    <row r="46" spans="1:14" ht="13.5" customHeight="1">
      <c r="A46" s="15" t="s">
        <v>16</v>
      </c>
      <c r="B46" s="16" t="s">
        <v>8</v>
      </c>
      <c r="C46" s="36">
        <f>'1月1日'!$B$9</f>
        <v>5902</v>
      </c>
      <c r="D46" s="36">
        <f>'2月1日'!$B$9</f>
        <v>5894</v>
      </c>
      <c r="E46" s="36">
        <f>'3月1日'!$B$9</f>
        <v>5891</v>
      </c>
      <c r="F46" s="36">
        <f>'4月1日'!$B$9</f>
        <v>5844</v>
      </c>
      <c r="G46" s="36">
        <f>'5月1日'!$B$9</f>
        <v>5857</v>
      </c>
      <c r="H46" s="36">
        <f>'6月1日'!$B$9</f>
        <v>5861</v>
      </c>
      <c r="I46" s="36">
        <f>'7月1日'!$B$9</f>
        <v>5868</v>
      </c>
      <c r="J46" s="36">
        <f>'8月1日'!$B$9</f>
        <v>5866</v>
      </c>
      <c r="K46" s="36">
        <f>'9月1日'!$B$9</f>
        <v>5845</v>
      </c>
      <c r="L46" s="36">
        <f>'10月1日'!$B$9</f>
        <v>5851</v>
      </c>
      <c r="M46" s="36">
        <f>'11月1日'!$B$9</f>
        <v>5858</v>
      </c>
      <c r="N46" s="37">
        <f>'12月1日'!$B$9</f>
        <v>5864</v>
      </c>
    </row>
    <row r="47" spans="1:14" ht="13.5" customHeight="1">
      <c r="A47" s="17"/>
      <c r="B47" s="4" t="s">
        <v>9</v>
      </c>
      <c r="C47" s="6">
        <f>'1月1日'!$C$9</f>
        <v>5868</v>
      </c>
      <c r="D47" s="6">
        <f>'2月1日'!$C$9</f>
        <v>5863</v>
      </c>
      <c r="E47" s="6">
        <f>'3月1日'!$C$9</f>
        <v>5856</v>
      </c>
      <c r="F47" s="6">
        <f>'4月1日'!$C$9</f>
        <v>5777</v>
      </c>
      <c r="G47" s="6">
        <f>'5月1日'!$C$9</f>
        <v>5791</v>
      </c>
      <c r="H47" s="6">
        <f>'6月1日'!$C$9</f>
        <v>5771</v>
      </c>
      <c r="I47" s="6">
        <f>'7月1日'!$C$9</f>
        <v>5765</v>
      </c>
      <c r="J47" s="6">
        <f>'8月1日'!$C$9</f>
        <v>5764</v>
      </c>
      <c r="K47" s="6">
        <f>'9月1日'!$C$9</f>
        <v>5741</v>
      </c>
      <c r="L47" s="6">
        <f>'10月1日'!$C$9</f>
        <v>5748</v>
      </c>
      <c r="M47" s="6">
        <f>'11月1日'!$C$9</f>
        <v>5764</v>
      </c>
      <c r="N47" s="18">
        <f>'12月1日'!$C$9</f>
        <v>5766</v>
      </c>
    </row>
    <row r="48" spans="1:14" ht="13.5" customHeight="1">
      <c r="A48" s="17"/>
      <c r="B48" s="4" t="s">
        <v>10</v>
      </c>
      <c r="C48" s="6">
        <f>'1月1日'!$D$9</f>
        <v>6832</v>
      </c>
      <c r="D48" s="6">
        <f>'2月1日'!$D$9</f>
        <v>6824</v>
      </c>
      <c r="E48" s="6">
        <f>'3月1日'!$D$9</f>
        <v>6825</v>
      </c>
      <c r="F48" s="6">
        <f>'4月1日'!$D$9</f>
        <v>6780</v>
      </c>
      <c r="G48" s="6">
        <f>'5月1日'!$D$9</f>
        <v>6774</v>
      </c>
      <c r="H48" s="6">
        <f>'6月1日'!$D$9</f>
        <v>6760</v>
      </c>
      <c r="I48" s="6">
        <f>'7月1日'!$D$9</f>
        <v>6749</v>
      </c>
      <c r="J48" s="6">
        <f>'8月1日'!$D$9</f>
        <v>6739</v>
      </c>
      <c r="K48" s="6">
        <f>'9月1日'!$D$9</f>
        <v>6729</v>
      </c>
      <c r="L48" s="6">
        <f>'10月1日'!$D$9</f>
        <v>6733</v>
      </c>
      <c r="M48" s="6">
        <f>'11月1日'!$D$9</f>
        <v>6747</v>
      </c>
      <c r="N48" s="18">
        <f>'12月1日'!$D$9</f>
        <v>6735</v>
      </c>
    </row>
    <row r="49" spans="1:14" ht="13.5" customHeight="1">
      <c r="A49" s="17"/>
      <c r="B49" s="4" t="s">
        <v>11</v>
      </c>
      <c r="C49" s="34">
        <f>'1月1日'!$E$9</f>
        <v>12700</v>
      </c>
      <c r="D49" s="34">
        <f>'2月1日'!$E$9</f>
        <v>12687</v>
      </c>
      <c r="E49" s="34">
        <f>'3月1日'!$E$9</f>
        <v>12681</v>
      </c>
      <c r="F49" s="34">
        <f>'4月1日'!$E$9</f>
        <v>12557</v>
      </c>
      <c r="G49" s="34">
        <f>'5月1日'!$E$9</f>
        <v>12565</v>
      </c>
      <c r="H49" s="34">
        <f>'6月1日'!$E$9</f>
        <v>12531</v>
      </c>
      <c r="I49" s="34">
        <f>'7月1日'!$E$9</f>
        <v>12514</v>
      </c>
      <c r="J49" s="34">
        <f>'8月1日'!$E$9</f>
        <v>12503</v>
      </c>
      <c r="K49" s="34">
        <f>'9月1日'!$E$9</f>
        <v>12470</v>
      </c>
      <c r="L49" s="34">
        <f>'10月1日'!$E$9</f>
        <v>12481</v>
      </c>
      <c r="M49" s="34">
        <f>'11月1日'!$E$9</f>
        <v>12511</v>
      </c>
      <c r="N49" s="35">
        <f>'12月1日'!$E$9</f>
        <v>12501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5183.673469387755</v>
      </c>
      <c r="D51" s="22">
        <f>'2月1日'!$G$9</f>
        <v>5178.367346938775</v>
      </c>
      <c r="E51" s="22">
        <f>'3月1日'!$G$9</f>
        <v>5175.918367346939</v>
      </c>
      <c r="F51" s="22">
        <f>'4月1日'!$G$9</f>
        <v>5125.306122448979</v>
      </c>
      <c r="G51" s="22">
        <f>'5月1日'!$G$9</f>
        <v>5128.571428571428</v>
      </c>
      <c r="H51" s="22">
        <f>'6月1日'!$G$9</f>
        <v>5114.69387755102</v>
      </c>
      <c r="I51" s="22">
        <f>'7月1日'!$G$9</f>
        <v>5107.755102040816</v>
      </c>
      <c r="J51" s="22">
        <f>'8月1日'!$G$9</f>
        <v>5103.265306122448</v>
      </c>
      <c r="K51" s="22">
        <f>'9月1日'!$G$9</f>
        <v>5089.7959183673465</v>
      </c>
      <c r="L51" s="22">
        <f>'10月1日'!$G$9</f>
        <v>5094.285714285714</v>
      </c>
      <c r="M51" s="22">
        <f>'11月1日'!$G$9</f>
        <v>5106.530612244897</v>
      </c>
      <c r="N51" s="23">
        <f>'12月1日'!$G$9</f>
        <v>5102.448979591836</v>
      </c>
    </row>
    <row r="52" spans="1:14" ht="13.5" customHeight="1">
      <c r="A52" s="15" t="s">
        <v>21</v>
      </c>
      <c r="B52" s="16" t="s">
        <v>8</v>
      </c>
      <c r="C52" s="36">
        <f>'1月1日'!$B$10</f>
        <v>7315</v>
      </c>
      <c r="D52" s="36">
        <f>'2月1日'!$B$10</f>
        <v>7315</v>
      </c>
      <c r="E52" s="36">
        <f>'3月1日'!$B$10</f>
        <v>7327</v>
      </c>
      <c r="F52" s="36">
        <f>'4月1日'!$B$10</f>
        <v>7307</v>
      </c>
      <c r="G52" s="36">
        <f>'5月1日'!$B$10</f>
        <v>7319</v>
      </c>
      <c r="H52" s="36">
        <f>'6月1日'!$B$10</f>
        <v>7331</v>
      </c>
      <c r="I52" s="36">
        <f>'7月1日'!$B$10</f>
        <v>7330</v>
      </c>
      <c r="J52" s="36">
        <f>'8月1日'!$B$10</f>
        <v>7337</v>
      </c>
      <c r="K52" s="36">
        <f>'9月1日'!$B$10</f>
        <v>7351</v>
      </c>
      <c r="L52" s="36">
        <f>'10月1日'!$B$10</f>
        <v>7351</v>
      </c>
      <c r="M52" s="36">
        <f>'11月1日'!$B$10</f>
        <v>7366</v>
      </c>
      <c r="N52" s="37">
        <f>'12月1日'!$B$10</f>
        <v>7373</v>
      </c>
    </row>
    <row r="53" spans="1:14" ht="13.5" customHeight="1">
      <c r="A53" s="17"/>
      <c r="B53" s="4" t="s">
        <v>9</v>
      </c>
      <c r="C53" s="6">
        <f>'1月1日'!$C$10</f>
        <v>8457</v>
      </c>
      <c r="D53" s="6">
        <f>'2月1日'!$C$10</f>
        <v>8438</v>
      </c>
      <c r="E53" s="6">
        <f>'3月1日'!$C$10</f>
        <v>8444</v>
      </c>
      <c r="F53" s="6">
        <f>'4月1日'!$C$10</f>
        <v>8397</v>
      </c>
      <c r="G53" s="6">
        <f>'5月1日'!$C$10</f>
        <v>8395</v>
      </c>
      <c r="H53" s="6">
        <f>'6月1日'!$C$10</f>
        <v>8395</v>
      </c>
      <c r="I53" s="6">
        <f>'7月1日'!$C$10</f>
        <v>8396</v>
      </c>
      <c r="J53" s="6">
        <f>'8月1日'!$C$10</f>
        <v>8407</v>
      </c>
      <c r="K53" s="6">
        <f>'9月1日'!$C$10</f>
        <v>8406</v>
      </c>
      <c r="L53" s="6">
        <f>'10月1日'!$C$10</f>
        <v>8403</v>
      </c>
      <c r="M53" s="6">
        <f>'11月1日'!$C$10</f>
        <v>8404</v>
      </c>
      <c r="N53" s="18">
        <f>'12月1日'!$C$10</f>
        <v>8421</v>
      </c>
    </row>
    <row r="54" spans="1:14" ht="13.5" customHeight="1">
      <c r="A54" s="17"/>
      <c r="B54" s="4" t="s">
        <v>10</v>
      </c>
      <c r="C54" s="6">
        <f>'1月1日'!$D$10</f>
        <v>9366</v>
      </c>
      <c r="D54" s="6">
        <f>'2月1日'!$D$10</f>
        <v>9372</v>
      </c>
      <c r="E54" s="6">
        <f>'3月1日'!$D$10</f>
        <v>9361</v>
      </c>
      <c r="F54" s="6">
        <f>'4月1日'!$D$10</f>
        <v>9324</v>
      </c>
      <c r="G54" s="6">
        <f>'5月1日'!$D$10</f>
        <v>9343</v>
      </c>
      <c r="H54" s="6">
        <f>'6月1日'!$D$10</f>
        <v>9356</v>
      </c>
      <c r="I54" s="6">
        <f>'7月1日'!$D$10</f>
        <v>9349</v>
      </c>
      <c r="J54" s="6">
        <f>'8月1日'!$D$10</f>
        <v>9350</v>
      </c>
      <c r="K54" s="6">
        <f>'9月1日'!$D$10</f>
        <v>9361</v>
      </c>
      <c r="L54" s="6">
        <f>'10月1日'!$D$10</f>
        <v>9346</v>
      </c>
      <c r="M54" s="6">
        <f>'11月1日'!$D$10</f>
        <v>9364</v>
      </c>
      <c r="N54" s="18">
        <f>'12月1日'!$D$10</f>
        <v>9384</v>
      </c>
    </row>
    <row r="55" spans="1:14" ht="13.5" customHeight="1">
      <c r="A55" s="17"/>
      <c r="B55" s="4" t="s">
        <v>11</v>
      </c>
      <c r="C55" s="34">
        <f>'1月1日'!$E$10</f>
        <v>17823</v>
      </c>
      <c r="D55" s="34">
        <f>'2月1日'!$E$10</f>
        <v>17810</v>
      </c>
      <c r="E55" s="34">
        <f>'3月1日'!$E$10</f>
        <v>17805</v>
      </c>
      <c r="F55" s="34">
        <f>'4月1日'!$E$10</f>
        <v>17721</v>
      </c>
      <c r="G55" s="34">
        <f>'5月1日'!$E$10</f>
        <v>17738</v>
      </c>
      <c r="H55" s="34">
        <f>'6月1日'!$E$10</f>
        <v>17751</v>
      </c>
      <c r="I55" s="34">
        <f>'7月1日'!$E$10</f>
        <v>17745</v>
      </c>
      <c r="J55" s="34">
        <f>'8月1日'!$E$10</f>
        <v>17757</v>
      </c>
      <c r="K55" s="34">
        <f>'9月1日'!$E$10</f>
        <v>17767</v>
      </c>
      <c r="L55" s="34">
        <f>'10月1日'!$E$10</f>
        <v>17749</v>
      </c>
      <c r="M55" s="34">
        <f>'11月1日'!$E$10</f>
        <v>17768</v>
      </c>
      <c r="N55" s="35">
        <f>'12月1日'!$E$10</f>
        <v>17805</v>
      </c>
    </row>
    <row r="56" spans="1:14" ht="13.5" customHeight="1">
      <c r="A56" s="17"/>
      <c r="B56" s="4" t="s">
        <v>12</v>
      </c>
      <c r="C56" s="1">
        <f>'1月1日'!$F$10</f>
        <v>6.42</v>
      </c>
      <c r="D56" s="1">
        <f>'2月1日'!$F$10</f>
        <v>6.42</v>
      </c>
      <c r="E56" s="1">
        <f>'3月1日'!$F$10</f>
        <v>6.42</v>
      </c>
      <c r="F56" s="1">
        <f>'4月1日'!$F$10</f>
        <v>6.42</v>
      </c>
      <c r="G56" s="1">
        <f>'5月1日'!$F$10</f>
        <v>6.42</v>
      </c>
      <c r="H56" s="1">
        <f>'6月1日'!$F$10</f>
        <v>6.42</v>
      </c>
      <c r="I56" s="1">
        <f>'7月1日'!$F$10</f>
        <v>6.43</v>
      </c>
      <c r="J56" s="1">
        <f>'8月1日'!$F$10</f>
        <v>6.43</v>
      </c>
      <c r="K56" s="1">
        <f>'9月1日'!$F$10</f>
        <v>6.43</v>
      </c>
      <c r="L56" s="1">
        <f>'10月1日'!$F$10</f>
        <v>6.43</v>
      </c>
      <c r="M56" s="1">
        <f>'11月1日'!$F$10</f>
        <v>6.43</v>
      </c>
      <c r="N56" s="19">
        <f>'12月1日'!$F$10</f>
        <v>6.43</v>
      </c>
    </row>
    <row r="57" spans="1:14" ht="13.5" customHeight="1" thickBot="1">
      <c r="A57" s="20"/>
      <c r="B57" s="21" t="s">
        <v>13</v>
      </c>
      <c r="C57" s="22">
        <f>'1月1日'!$G$10</f>
        <v>2776.1682242990655</v>
      </c>
      <c r="D57" s="22">
        <f>'2月1日'!$G$10</f>
        <v>2774.143302180685</v>
      </c>
      <c r="E57" s="22">
        <f>'3月1日'!$G$10</f>
        <v>2773.3644859813085</v>
      </c>
      <c r="F57" s="22">
        <f>'4月1日'!$G$10</f>
        <v>2760.2803738317757</v>
      </c>
      <c r="G57" s="22">
        <f>'5月1日'!$G$10</f>
        <v>2762.9283489096574</v>
      </c>
      <c r="H57" s="22">
        <f>'6月1日'!$G$10</f>
        <v>2764.9532710280373</v>
      </c>
      <c r="I57" s="22">
        <f>'7月1日'!$G$10</f>
        <v>2759.7200622083983</v>
      </c>
      <c r="J57" s="22">
        <f>'8月1日'!$G$10</f>
        <v>2761.5863141524105</v>
      </c>
      <c r="K57" s="22">
        <f>'9月1日'!$G$10</f>
        <v>2763.1415241057543</v>
      </c>
      <c r="L57" s="22">
        <f>'10月1日'!$G$10</f>
        <v>2760.3421461897356</v>
      </c>
      <c r="M57" s="22">
        <f>'11月1日'!$G$10</f>
        <v>2763.2970451010888</v>
      </c>
      <c r="N57" s="23">
        <f>'12月1日'!$G$10</f>
        <v>2769.0513219284603</v>
      </c>
    </row>
    <row r="58" spans="1:14" ht="13.5" customHeight="1">
      <c r="A58" s="15" t="s">
        <v>22</v>
      </c>
      <c r="B58" s="16" t="s">
        <v>8</v>
      </c>
      <c r="C58" s="36">
        <f>'1月1日'!$B$11</f>
        <v>7216</v>
      </c>
      <c r="D58" s="36">
        <f>'2月1日'!$B$11</f>
        <v>7197</v>
      </c>
      <c r="E58" s="36">
        <f>'3月1日'!$B$11</f>
        <v>7200</v>
      </c>
      <c r="F58" s="36">
        <f>'4月1日'!$B$11</f>
        <v>7168</v>
      </c>
      <c r="G58" s="36">
        <f>'5月1日'!$B$11</f>
        <v>7197</v>
      </c>
      <c r="H58" s="36">
        <f>'6月1日'!$B$11</f>
        <v>7216</v>
      </c>
      <c r="I58" s="36">
        <f>'7月1日'!$B$11</f>
        <v>7219</v>
      </c>
      <c r="J58" s="36">
        <f>'8月1日'!$B$11</f>
        <v>7226</v>
      </c>
      <c r="K58" s="36">
        <f>'9月1日'!$B$11</f>
        <v>7233</v>
      </c>
      <c r="L58" s="36">
        <f>'10月1日'!$B$11</f>
        <v>7230</v>
      </c>
      <c r="M58" s="36">
        <f>'11月1日'!$B$11</f>
        <v>7231</v>
      </c>
      <c r="N58" s="37">
        <f>'12月1日'!$B$11</f>
        <v>7233</v>
      </c>
    </row>
    <row r="59" spans="1:14" ht="13.5" customHeight="1">
      <c r="A59" s="17"/>
      <c r="B59" s="4" t="s">
        <v>9</v>
      </c>
      <c r="C59" s="6">
        <f>'1月1日'!$C$11</f>
        <v>8106</v>
      </c>
      <c r="D59" s="6">
        <f>'2月1日'!$C$11</f>
        <v>8080</v>
      </c>
      <c r="E59" s="6">
        <f>'3月1日'!$C$11</f>
        <v>8077</v>
      </c>
      <c r="F59" s="6">
        <f>'4月1日'!$C$11</f>
        <v>8007</v>
      </c>
      <c r="G59" s="6">
        <f>'5月1日'!$C$11</f>
        <v>8020</v>
      </c>
      <c r="H59" s="6">
        <f>'6月1日'!$C$11</f>
        <v>8060</v>
      </c>
      <c r="I59" s="6">
        <f>'7月1日'!$C$11</f>
        <v>8053</v>
      </c>
      <c r="J59" s="6">
        <f>'8月1日'!$C$11</f>
        <v>8053</v>
      </c>
      <c r="K59" s="6">
        <f>'9月1日'!$C$11</f>
        <v>8054</v>
      </c>
      <c r="L59" s="6">
        <f>'10月1日'!$C$11</f>
        <v>8050</v>
      </c>
      <c r="M59" s="6">
        <f>'11月1日'!$C$11</f>
        <v>8057</v>
      </c>
      <c r="N59" s="18">
        <f>'12月1日'!$C$11</f>
        <v>8050</v>
      </c>
    </row>
    <row r="60" spans="1:14" ht="13.5" customHeight="1">
      <c r="A60" s="17"/>
      <c r="B60" s="4" t="s">
        <v>10</v>
      </c>
      <c r="C60" s="6">
        <f>'1月1日'!$D$11</f>
        <v>8742</v>
      </c>
      <c r="D60" s="6">
        <f>'2月1日'!$D$11</f>
        <v>8717</v>
      </c>
      <c r="E60" s="6">
        <f>'3月1日'!$D$11</f>
        <v>8709</v>
      </c>
      <c r="F60" s="6">
        <f>'4月1日'!$D$11</f>
        <v>8664</v>
      </c>
      <c r="G60" s="6">
        <f>'5月1日'!$D$11</f>
        <v>8674</v>
      </c>
      <c r="H60" s="6">
        <f>'6月1日'!$D$11</f>
        <v>8679</v>
      </c>
      <c r="I60" s="6">
        <f>'7月1日'!$D$11</f>
        <v>8661</v>
      </c>
      <c r="J60" s="6">
        <f>'8月1日'!$D$11</f>
        <v>8663</v>
      </c>
      <c r="K60" s="6">
        <f>'9月1日'!$D$11</f>
        <v>8674</v>
      </c>
      <c r="L60" s="6">
        <f>'10月1日'!$D$11</f>
        <v>8661</v>
      </c>
      <c r="M60" s="6">
        <f>'11月1日'!$D$11</f>
        <v>8648</v>
      </c>
      <c r="N60" s="18">
        <f>'12月1日'!$D$11</f>
        <v>8649</v>
      </c>
    </row>
    <row r="61" spans="1:14" ht="13.5" customHeight="1">
      <c r="A61" s="17"/>
      <c r="B61" s="4" t="s">
        <v>11</v>
      </c>
      <c r="C61" s="34">
        <f>'1月1日'!$E$11</f>
        <v>16848</v>
      </c>
      <c r="D61" s="34">
        <f>'2月1日'!$E$11</f>
        <v>16797</v>
      </c>
      <c r="E61" s="34">
        <f>'3月1日'!$E$11</f>
        <v>16786</v>
      </c>
      <c r="F61" s="34">
        <f>'4月1日'!$E$11</f>
        <v>16671</v>
      </c>
      <c r="G61" s="34">
        <f>'5月1日'!$E$11</f>
        <v>16694</v>
      </c>
      <c r="H61" s="34">
        <f>'6月1日'!$E$11</f>
        <v>16739</v>
      </c>
      <c r="I61" s="34">
        <f>'7月1日'!$E$11</f>
        <v>16714</v>
      </c>
      <c r="J61" s="34">
        <f>'8月1日'!$E$11</f>
        <v>16716</v>
      </c>
      <c r="K61" s="34">
        <f>'9月1日'!$E$11</f>
        <v>16728</v>
      </c>
      <c r="L61" s="34">
        <f>'10月1日'!$E$11</f>
        <v>16711</v>
      </c>
      <c r="M61" s="34">
        <f>'11月1日'!$E$11</f>
        <v>16705</v>
      </c>
      <c r="N61" s="35">
        <f>'12月1日'!$E$11</f>
        <v>16699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3694.7368421052633</v>
      </c>
      <c r="D63" s="22">
        <f>'2月1日'!$G$11</f>
        <v>3683.5526315789475</v>
      </c>
      <c r="E63" s="22">
        <f>'3月1日'!$G$11</f>
        <v>3681.140350877193</v>
      </c>
      <c r="F63" s="22">
        <f>'4月1日'!$G$11</f>
        <v>3655.921052631579</v>
      </c>
      <c r="G63" s="22">
        <f>'5月1日'!$G$11</f>
        <v>3660.9649122807023</v>
      </c>
      <c r="H63" s="22">
        <f>'6月1日'!$G$11</f>
        <v>3670.8333333333335</v>
      </c>
      <c r="I63" s="22">
        <f>'7月1日'!$G$11</f>
        <v>3665.350877192983</v>
      </c>
      <c r="J63" s="22">
        <f>'8月1日'!$G$11</f>
        <v>3665.789473684211</v>
      </c>
      <c r="K63" s="22">
        <f>'9月1日'!$G$11</f>
        <v>3668.421052631579</v>
      </c>
      <c r="L63" s="22">
        <f>'10月1日'!$G$11</f>
        <v>3664.6929824561407</v>
      </c>
      <c r="M63" s="22">
        <f>'11月1日'!$G$11</f>
        <v>3663.3771929824566</v>
      </c>
      <c r="N63" s="23">
        <f>'12月1日'!$G$11</f>
        <v>3662.0614035087724</v>
      </c>
    </row>
    <row r="64" spans="1:14" ht="13.5" customHeight="1">
      <c r="A64" s="15" t="s">
        <v>2</v>
      </c>
      <c r="B64" s="16" t="s">
        <v>8</v>
      </c>
      <c r="C64" s="36">
        <f>'1月1日'!$B$12</f>
        <v>10377</v>
      </c>
      <c r="D64" s="36">
        <f>'2月1日'!$B$12</f>
        <v>10381</v>
      </c>
      <c r="E64" s="36">
        <f>'3月1日'!$B$12</f>
        <v>10385</v>
      </c>
      <c r="F64" s="36">
        <f>'4月1日'!$B$12</f>
        <v>10317</v>
      </c>
      <c r="G64" s="36">
        <f>'5月1日'!$B$12</f>
        <v>10365</v>
      </c>
      <c r="H64" s="36">
        <f>'6月1日'!$B$12</f>
        <v>10364</v>
      </c>
      <c r="I64" s="36">
        <f>'7月1日'!$B$12</f>
        <v>10373</v>
      </c>
      <c r="J64" s="36">
        <f>'8月1日'!$B$12</f>
        <v>10369</v>
      </c>
      <c r="K64" s="36">
        <f>'9月1日'!$B$12</f>
        <v>10373</v>
      </c>
      <c r="L64" s="36">
        <f>'10月1日'!$B$12</f>
        <v>10386</v>
      </c>
      <c r="M64" s="36">
        <f>'11月1日'!$B$12</f>
        <v>10401</v>
      </c>
      <c r="N64" s="37">
        <f>'12月1日'!$B$12</f>
        <v>10415</v>
      </c>
    </row>
    <row r="65" spans="1:14" ht="13.5" customHeight="1">
      <c r="A65" s="17"/>
      <c r="B65" s="4" t="s">
        <v>9</v>
      </c>
      <c r="C65" s="6">
        <f>'1月1日'!$C$12</f>
        <v>11115</v>
      </c>
      <c r="D65" s="6">
        <f>'2月1日'!$C$12</f>
        <v>11124</v>
      </c>
      <c r="E65" s="6">
        <f>'3月1日'!$C$12</f>
        <v>11118</v>
      </c>
      <c r="F65" s="6">
        <f>'4月1日'!$C$12</f>
        <v>11063</v>
      </c>
      <c r="G65" s="6">
        <f>'5月1日'!$C$12</f>
        <v>11087</v>
      </c>
      <c r="H65" s="6">
        <f>'6月1日'!$C$12</f>
        <v>11076</v>
      </c>
      <c r="I65" s="6">
        <f>'7月1日'!$C$12</f>
        <v>11082</v>
      </c>
      <c r="J65" s="6">
        <f>'8月1日'!$C$12</f>
        <v>11067</v>
      </c>
      <c r="K65" s="6">
        <f>'9月1日'!$C$12</f>
        <v>11083</v>
      </c>
      <c r="L65" s="6">
        <f>'10月1日'!$C$12</f>
        <v>11080</v>
      </c>
      <c r="M65" s="6">
        <f>'11月1日'!$C$12</f>
        <v>11083</v>
      </c>
      <c r="N65" s="18">
        <f>'12月1日'!$C$12</f>
        <v>11089</v>
      </c>
    </row>
    <row r="66" spans="1:14" ht="13.5" customHeight="1">
      <c r="A66" s="17"/>
      <c r="B66" s="4" t="s">
        <v>10</v>
      </c>
      <c r="C66" s="6">
        <f>'1月1日'!$D$12</f>
        <v>12430</v>
      </c>
      <c r="D66" s="6">
        <f>'2月1日'!$D$12</f>
        <v>12424</v>
      </c>
      <c r="E66" s="6">
        <f>'3月1日'!$D$12</f>
        <v>12441</v>
      </c>
      <c r="F66" s="6">
        <f>'4月1日'!$D$12</f>
        <v>12375</v>
      </c>
      <c r="G66" s="6">
        <f>'5月1日'!$D$12</f>
        <v>12389</v>
      </c>
      <c r="H66" s="6">
        <f>'6月1日'!$D$12</f>
        <v>12378</v>
      </c>
      <c r="I66" s="6">
        <f>'7月1日'!$D$12</f>
        <v>12378</v>
      </c>
      <c r="J66" s="6">
        <f>'8月1日'!$D$12</f>
        <v>12372</v>
      </c>
      <c r="K66" s="6">
        <f>'9月1日'!$D$12</f>
        <v>12360</v>
      </c>
      <c r="L66" s="6">
        <f>'10月1日'!$D$12</f>
        <v>12367</v>
      </c>
      <c r="M66" s="6">
        <f>'11月1日'!$D$12</f>
        <v>12373</v>
      </c>
      <c r="N66" s="18">
        <f>'12月1日'!$D$12</f>
        <v>12398</v>
      </c>
    </row>
    <row r="67" spans="1:14" ht="13.5" customHeight="1">
      <c r="A67" s="17"/>
      <c r="B67" s="4" t="s">
        <v>11</v>
      </c>
      <c r="C67" s="34">
        <f>'1月1日'!$E$12</f>
        <v>23545</v>
      </c>
      <c r="D67" s="34">
        <f>'2月1日'!$E$12</f>
        <v>23548</v>
      </c>
      <c r="E67" s="34">
        <f>'3月1日'!$E$12</f>
        <v>23559</v>
      </c>
      <c r="F67" s="34">
        <f>'4月1日'!$E$12</f>
        <v>23438</v>
      </c>
      <c r="G67" s="34">
        <f>'5月1日'!$E$12</f>
        <v>23476</v>
      </c>
      <c r="H67" s="34">
        <f>'6月1日'!$E$12</f>
        <v>23454</v>
      </c>
      <c r="I67" s="34">
        <f>'7月1日'!$E$12</f>
        <v>23460</v>
      </c>
      <c r="J67" s="34">
        <f>'8月1日'!$E$12</f>
        <v>23439</v>
      </c>
      <c r="K67" s="34">
        <f>'9月1日'!$E$12</f>
        <v>23443</v>
      </c>
      <c r="L67" s="34">
        <f>'10月1日'!$E$12</f>
        <v>23447</v>
      </c>
      <c r="M67" s="34">
        <f>'11月1日'!$E$12</f>
        <v>23456</v>
      </c>
      <c r="N67" s="35">
        <f>'12月1日'!$E$12</f>
        <v>23487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2507.4547390841317</v>
      </c>
      <c r="D69" s="22">
        <f>'2月1日'!$G$12</f>
        <v>2507.774227902023</v>
      </c>
      <c r="E69" s="22">
        <f>'3月1日'!$G$12</f>
        <v>2508.945686900958</v>
      </c>
      <c r="F69" s="22">
        <f>'4月1日'!$G$12</f>
        <v>2496.0596379126728</v>
      </c>
      <c r="G69" s="22">
        <f>'5月1日'!$G$12</f>
        <v>2500.1064962726305</v>
      </c>
      <c r="H69" s="22">
        <f>'6月1日'!$G$12</f>
        <v>2497.76357827476</v>
      </c>
      <c r="I69" s="22">
        <f>'7月1日'!$G$12</f>
        <v>2498.402555910543</v>
      </c>
      <c r="J69" s="22">
        <f>'8月1日'!$G$12</f>
        <v>2496.1661341853032</v>
      </c>
      <c r="K69" s="22">
        <f>'9月1日'!$G$12</f>
        <v>2496.592119275825</v>
      </c>
      <c r="L69" s="22">
        <f>'10月1日'!$G$12</f>
        <v>2497.018104366347</v>
      </c>
      <c r="M69" s="22">
        <f>'11月1日'!$G$12</f>
        <v>2497.976570820021</v>
      </c>
      <c r="N69" s="23">
        <f>'12月1日'!$G$12</f>
        <v>2501.277955271565</v>
      </c>
    </row>
    <row r="70" spans="1:14" ht="13.5" customHeight="1">
      <c r="A70" s="15" t="s">
        <v>18</v>
      </c>
      <c r="B70" s="16" t="s">
        <v>8</v>
      </c>
      <c r="C70" s="36">
        <f>'1月1日'!$B$13</f>
        <v>7962</v>
      </c>
      <c r="D70" s="36">
        <f>'2月1日'!$B$13</f>
        <v>7966</v>
      </c>
      <c r="E70" s="36">
        <f>'3月1日'!$B$13</f>
        <v>7971</v>
      </c>
      <c r="F70" s="36">
        <f>'4月1日'!$B$13</f>
        <v>7968</v>
      </c>
      <c r="G70" s="36">
        <f>'5月1日'!$B$13</f>
        <v>8007</v>
      </c>
      <c r="H70" s="36">
        <f>'6月1日'!$B$13</f>
        <v>8049</v>
      </c>
      <c r="I70" s="36">
        <f>'7月1日'!$B$13</f>
        <v>8079</v>
      </c>
      <c r="J70" s="36">
        <f>'8月1日'!$B$13</f>
        <v>8072</v>
      </c>
      <c r="K70" s="36">
        <f>'9月1日'!$B$13</f>
        <v>8095</v>
      </c>
      <c r="L70" s="36">
        <f>'10月1日'!$B$13</f>
        <v>8106</v>
      </c>
      <c r="M70" s="36">
        <f>'11月1日'!$B$13</f>
        <v>8114</v>
      </c>
      <c r="N70" s="37">
        <f>'12月1日'!$B$13</f>
        <v>8125</v>
      </c>
    </row>
    <row r="71" spans="1:14" ht="13.5" customHeight="1">
      <c r="A71" s="17"/>
      <c r="B71" s="4" t="s">
        <v>9</v>
      </c>
      <c r="C71" s="6">
        <f>'1月1日'!$C$13</f>
        <v>9082</v>
      </c>
      <c r="D71" s="6">
        <f>'2月1日'!$C$13</f>
        <v>9083</v>
      </c>
      <c r="E71" s="6">
        <f>'3月1日'!$C$13</f>
        <v>9088</v>
      </c>
      <c r="F71" s="6">
        <f>'4月1日'!$C$13</f>
        <v>9081</v>
      </c>
      <c r="G71" s="6">
        <f>'5月1日'!$C$13</f>
        <v>9103</v>
      </c>
      <c r="H71" s="6">
        <f>'6月1日'!$C$13</f>
        <v>9132</v>
      </c>
      <c r="I71" s="6">
        <f>'7月1日'!$C$13</f>
        <v>9171</v>
      </c>
      <c r="J71" s="6">
        <f>'8月1日'!$C$13</f>
        <v>9168</v>
      </c>
      <c r="K71" s="6">
        <f>'9月1日'!$C$13</f>
        <v>9186</v>
      </c>
      <c r="L71" s="6">
        <f>'10月1日'!$C$13</f>
        <v>9192</v>
      </c>
      <c r="M71" s="6">
        <f>'11月1日'!$C$13</f>
        <v>9194</v>
      </c>
      <c r="N71" s="18">
        <f>'12月1日'!$C$13</f>
        <v>9205</v>
      </c>
    </row>
    <row r="72" spans="1:14" ht="13.5" customHeight="1">
      <c r="A72" s="17"/>
      <c r="B72" s="4" t="s">
        <v>10</v>
      </c>
      <c r="C72" s="6">
        <f>'1月1日'!$D$13</f>
        <v>9978</v>
      </c>
      <c r="D72" s="6">
        <f>'2月1日'!$D$13</f>
        <v>9961</v>
      </c>
      <c r="E72" s="6">
        <f>'3月1日'!$D$13</f>
        <v>9962</v>
      </c>
      <c r="F72" s="6">
        <f>'4月1日'!$D$13</f>
        <v>9964</v>
      </c>
      <c r="G72" s="6">
        <f>'5月1日'!$D$13</f>
        <v>9973</v>
      </c>
      <c r="H72" s="6">
        <f>'6月1日'!$D$13</f>
        <v>10009</v>
      </c>
      <c r="I72" s="6">
        <f>'7月1日'!$D$13</f>
        <v>10045</v>
      </c>
      <c r="J72" s="6">
        <f>'8月1日'!$D$13</f>
        <v>10024</v>
      </c>
      <c r="K72" s="6">
        <f>'9月1日'!$D$13</f>
        <v>10044</v>
      </c>
      <c r="L72" s="6">
        <f>'10月1日'!$D$13</f>
        <v>10041</v>
      </c>
      <c r="M72" s="6">
        <f>'11月1日'!$D$13</f>
        <v>10052</v>
      </c>
      <c r="N72" s="18">
        <f>'12月1日'!$D$13</f>
        <v>10065</v>
      </c>
    </row>
    <row r="73" spans="1:14" ht="13.5" customHeight="1">
      <c r="A73" s="17"/>
      <c r="B73" s="4" t="s">
        <v>11</v>
      </c>
      <c r="C73" s="34">
        <f>'1月1日'!$E$13</f>
        <v>19060</v>
      </c>
      <c r="D73" s="34">
        <f>'2月1日'!$E$13</f>
        <v>19044</v>
      </c>
      <c r="E73" s="34">
        <f>'3月1日'!$E$13</f>
        <v>19050</v>
      </c>
      <c r="F73" s="34">
        <f>'4月1日'!$E$13</f>
        <v>19045</v>
      </c>
      <c r="G73" s="34">
        <f>'5月1日'!$E$13</f>
        <v>19076</v>
      </c>
      <c r="H73" s="34">
        <f>'6月1日'!$E$13</f>
        <v>19141</v>
      </c>
      <c r="I73" s="34">
        <f>'7月1日'!$E$13</f>
        <v>19216</v>
      </c>
      <c r="J73" s="34">
        <f>'8月1日'!$E$13</f>
        <v>19192</v>
      </c>
      <c r="K73" s="34">
        <f>'9月1日'!$E$13</f>
        <v>19230</v>
      </c>
      <c r="L73" s="34">
        <f>'10月1日'!$E$13</f>
        <v>19233</v>
      </c>
      <c r="M73" s="34">
        <f>'11月1日'!$E$13</f>
        <v>19246</v>
      </c>
      <c r="N73" s="35">
        <f>'12月1日'!$E$13</f>
        <v>19270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3510.1289134438307</v>
      </c>
      <c r="D75" s="22">
        <f>'2月1日'!$G$13</f>
        <v>3507.1823204419893</v>
      </c>
      <c r="E75" s="22">
        <f>'3月1日'!$G$13</f>
        <v>3508.28729281768</v>
      </c>
      <c r="F75" s="22">
        <f>'4月1日'!$G$13</f>
        <v>3507.3664825046044</v>
      </c>
      <c r="G75" s="22">
        <f>'5月1日'!$G$13</f>
        <v>3513.0755064456725</v>
      </c>
      <c r="H75" s="22">
        <f>'6月1日'!$G$13</f>
        <v>3525.046040515654</v>
      </c>
      <c r="I75" s="22">
        <f>'7月1日'!$G$13</f>
        <v>3538.8581952117866</v>
      </c>
      <c r="J75" s="22">
        <f>'8月1日'!$G$13</f>
        <v>3534.438305709024</v>
      </c>
      <c r="K75" s="22">
        <f>'9月1日'!$G$13</f>
        <v>3541.4364640883978</v>
      </c>
      <c r="L75" s="22">
        <f>'10月1日'!$G$13</f>
        <v>3541.9889502762435</v>
      </c>
      <c r="M75" s="22">
        <f>'11月1日'!$G$13</f>
        <v>3544.3830570902396</v>
      </c>
      <c r="N75" s="23">
        <f>'12月1日'!$G$13</f>
        <v>3548.802946593002</v>
      </c>
    </row>
    <row r="76" spans="1:14" ht="13.5" customHeight="1">
      <c r="A76" s="15" t="s">
        <v>23</v>
      </c>
      <c r="B76" s="16" t="s">
        <v>8</v>
      </c>
      <c r="C76" s="36">
        <f>'1月1日'!$B$14</f>
        <v>11576</v>
      </c>
      <c r="D76" s="36">
        <f>'2月1日'!$B$14</f>
        <v>11581</v>
      </c>
      <c r="E76" s="36">
        <f>'3月1日'!$B$14</f>
        <v>11576</v>
      </c>
      <c r="F76" s="36">
        <f>'4月1日'!$B$14</f>
        <v>11516</v>
      </c>
      <c r="G76" s="36">
        <f>'5月1日'!$B$14</f>
        <v>11580</v>
      </c>
      <c r="H76" s="36">
        <f>'6月1日'!$B$14</f>
        <v>11575</v>
      </c>
      <c r="I76" s="36">
        <f>'7月1日'!$B$14</f>
        <v>11586</v>
      </c>
      <c r="J76" s="36">
        <f>'8月1日'!$B$14</f>
        <v>11622</v>
      </c>
      <c r="K76" s="36">
        <f>'9月1日'!$B$14</f>
        <v>11632</v>
      </c>
      <c r="L76" s="36">
        <f>'10月1日'!$B$14</f>
        <v>11641</v>
      </c>
      <c r="M76" s="36">
        <f>'11月1日'!$B$14</f>
        <v>11656</v>
      </c>
      <c r="N76" s="37">
        <f>'12月1日'!$B$14</f>
        <v>11648</v>
      </c>
    </row>
    <row r="77" spans="1:14" ht="13.5" customHeight="1">
      <c r="A77" s="17"/>
      <c r="B77" s="4" t="s">
        <v>9</v>
      </c>
      <c r="C77" s="6">
        <f>'1月1日'!$C$14</f>
        <v>12976</v>
      </c>
      <c r="D77" s="6">
        <f>'2月1日'!$C$14</f>
        <v>12971</v>
      </c>
      <c r="E77" s="6">
        <f>'3月1日'!$C$14</f>
        <v>12964</v>
      </c>
      <c r="F77" s="6">
        <f>'4月1日'!$C$14</f>
        <v>12849</v>
      </c>
      <c r="G77" s="6">
        <f>'5月1日'!$C$14</f>
        <v>12913</v>
      </c>
      <c r="H77" s="6">
        <f>'6月1日'!$C$14</f>
        <v>12915</v>
      </c>
      <c r="I77" s="6">
        <f>'7月1日'!$C$14</f>
        <v>12909</v>
      </c>
      <c r="J77" s="6">
        <f>'8月1日'!$C$14</f>
        <v>12932</v>
      </c>
      <c r="K77" s="6">
        <f>'9月1日'!$C$14</f>
        <v>12936</v>
      </c>
      <c r="L77" s="6">
        <f>'10月1日'!$C$14</f>
        <v>12938</v>
      </c>
      <c r="M77" s="6">
        <f>'11月1日'!$C$14</f>
        <v>12922</v>
      </c>
      <c r="N77" s="18">
        <f>'12月1日'!$C$14</f>
        <v>12919</v>
      </c>
    </row>
    <row r="78" spans="1:14" ht="13.5" customHeight="1">
      <c r="A78" s="17"/>
      <c r="B78" s="4" t="s">
        <v>10</v>
      </c>
      <c r="C78" s="6">
        <f>'1月1日'!$D$14</f>
        <v>14346</v>
      </c>
      <c r="D78" s="6">
        <f>'2月1日'!$D$14</f>
        <v>14348</v>
      </c>
      <c r="E78" s="6">
        <f>'3月1日'!$D$14</f>
        <v>14349</v>
      </c>
      <c r="F78" s="6">
        <f>'4月1日'!$D$14</f>
        <v>14271</v>
      </c>
      <c r="G78" s="6">
        <f>'5月1日'!$D$14</f>
        <v>14306</v>
      </c>
      <c r="H78" s="6">
        <f>'6月1日'!$D$14</f>
        <v>14301</v>
      </c>
      <c r="I78" s="6">
        <f>'7月1日'!$D$14</f>
        <v>14317</v>
      </c>
      <c r="J78" s="6">
        <f>'8月1日'!$D$14</f>
        <v>14329</v>
      </c>
      <c r="K78" s="6">
        <f>'9月1日'!$D$14</f>
        <v>14330</v>
      </c>
      <c r="L78" s="6">
        <f>'10月1日'!$D$14</f>
        <v>14320</v>
      </c>
      <c r="M78" s="6">
        <f>'11月1日'!$D$14</f>
        <v>14322</v>
      </c>
      <c r="N78" s="18">
        <f>'12月1日'!$D$14</f>
        <v>14307</v>
      </c>
    </row>
    <row r="79" spans="1:14" ht="13.5" customHeight="1">
      <c r="A79" s="17"/>
      <c r="B79" s="4" t="s">
        <v>11</v>
      </c>
      <c r="C79" s="34">
        <f>'1月1日'!$E$14</f>
        <v>27322</v>
      </c>
      <c r="D79" s="34">
        <f>'2月1日'!$E$14</f>
        <v>27319</v>
      </c>
      <c r="E79" s="34">
        <f>'3月1日'!$E$14</f>
        <v>27313</v>
      </c>
      <c r="F79" s="34">
        <f>'4月1日'!$E$14</f>
        <v>27120</v>
      </c>
      <c r="G79" s="34">
        <f>'5月1日'!$E$14</f>
        <v>27219</v>
      </c>
      <c r="H79" s="34">
        <f>'6月1日'!$E$14</f>
        <v>27216</v>
      </c>
      <c r="I79" s="34">
        <f>'7月1日'!$E$14</f>
        <v>27226</v>
      </c>
      <c r="J79" s="34">
        <f>'8月1日'!$E$14</f>
        <v>27261</v>
      </c>
      <c r="K79" s="34">
        <f>'9月1日'!$E$14</f>
        <v>27266</v>
      </c>
      <c r="L79" s="34">
        <f>'10月1日'!$E$14</f>
        <v>27258</v>
      </c>
      <c r="M79" s="34">
        <f>'11月1日'!$E$14</f>
        <v>27244</v>
      </c>
      <c r="N79" s="35">
        <f>'12月1日'!$E$14</f>
        <v>27226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2369.6444058976585</v>
      </c>
      <c r="D81" s="22">
        <f>'2月1日'!$G$14</f>
        <v>2369.384215091067</v>
      </c>
      <c r="E81" s="22">
        <f>'3月1日'!$G$14</f>
        <v>2368.863833477884</v>
      </c>
      <c r="F81" s="22">
        <f>'4月1日'!$G$14</f>
        <v>2352.1248915871643</v>
      </c>
      <c r="G81" s="22">
        <f>'5月1日'!$G$14</f>
        <v>2360.7111882046834</v>
      </c>
      <c r="H81" s="22">
        <f>'6月1日'!$G$14</f>
        <v>2360.450997398092</v>
      </c>
      <c r="I81" s="22">
        <f>'7月1日'!$G$14</f>
        <v>2361.3183000867302</v>
      </c>
      <c r="J81" s="22">
        <f>'8月1日'!$G$14</f>
        <v>2364.3538594969646</v>
      </c>
      <c r="K81" s="22">
        <f>'9月1日'!$G$14</f>
        <v>2364.7875108412836</v>
      </c>
      <c r="L81" s="22">
        <f>'10月1日'!$G$14</f>
        <v>2364.093668690373</v>
      </c>
      <c r="M81" s="22">
        <f>'11月1日'!$G$14</f>
        <v>2362.8794449262796</v>
      </c>
      <c r="N81" s="23">
        <f>'12月1日'!$G$14</f>
        <v>2361.3183000867302</v>
      </c>
    </row>
    <row r="82" spans="1:14" ht="13.5" customHeight="1">
      <c r="A82" s="15" t="s">
        <v>27</v>
      </c>
      <c r="B82" s="16" t="s">
        <v>8</v>
      </c>
      <c r="C82" s="36">
        <f>'1月1日'!$B$15</f>
        <v>6356</v>
      </c>
      <c r="D82" s="36">
        <f>'2月1日'!$B$15</f>
        <v>6355</v>
      </c>
      <c r="E82" s="36">
        <f>'3月1日'!$B$15</f>
        <v>6370</v>
      </c>
      <c r="F82" s="36">
        <f>'4月1日'!$B$15</f>
        <v>6382</v>
      </c>
      <c r="G82" s="36">
        <f>'5月1日'!$B$15</f>
        <v>6485</v>
      </c>
      <c r="H82" s="36">
        <f>'6月1日'!$B$15</f>
        <v>6497</v>
      </c>
      <c r="I82" s="36">
        <f>'7月1日'!$B$15</f>
        <v>6503</v>
      </c>
      <c r="J82" s="36">
        <f>'8月1日'!$B$15</f>
        <v>6506</v>
      </c>
      <c r="K82" s="36">
        <f>'9月1日'!$B$15</f>
        <v>6507</v>
      </c>
      <c r="L82" s="36">
        <f>'10月1日'!$B$15</f>
        <v>6470</v>
      </c>
      <c r="M82" s="36">
        <f>'11月1日'!$B$15</f>
        <v>6469</v>
      </c>
      <c r="N82" s="37">
        <f>'12月1日'!$B$15</f>
        <v>6482</v>
      </c>
    </row>
    <row r="83" spans="1:14" ht="13.5" customHeight="1">
      <c r="A83" s="17"/>
      <c r="B83" s="4" t="s">
        <v>9</v>
      </c>
      <c r="C83" s="6">
        <f>'1月1日'!$C$15</f>
        <v>7936</v>
      </c>
      <c r="D83" s="6">
        <f>'2月1日'!$C$15</f>
        <v>7945</v>
      </c>
      <c r="E83" s="6">
        <f>'3月1日'!$C$15</f>
        <v>7952</v>
      </c>
      <c r="F83" s="6">
        <f>'4月1日'!$C$15</f>
        <v>7930</v>
      </c>
      <c r="G83" s="6">
        <f>'5月1日'!$C$15</f>
        <v>8024</v>
      </c>
      <c r="H83" s="6">
        <f>'6月1日'!$C$15</f>
        <v>8026</v>
      </c>
      <c r="I83" s="6">
        <f>'7月1日'!$C$15</f>
        <v>8035</v>
      </c>
      <c r="J83" s="6">
        <f>'8月1日'!$C$15</f>
        <v>8049</v>
      </c>
      <c r="K83" s="6">
        <f>'9月1日'!$C$15</f>
        <v>8049</v>
      </c>
      <c r="L83" s="6">
        <f>'10月1日'!$C$15</f>
        <v>8012</v>
      </c>
      <c r="M83" s="6">
        <f>'11月1日'!$C$15</f>
        <v>7995</v>
      </c>
      <c r="N83" s="18">
        <f>'12月1日'!$C$15</f>
        <v>8015</v>
      </c>
    </row>
    <row r="84" spans="1:14" ht="13.5" customHeight="1">
      <c r="A84" s="17"/>
      <c r="B84" s="4" t="s">
        <v>10</v>
      </c>
      <c r="C84" s="6">
        <f>'1月1日'!$D$15</f>
        <v>8648</v>
      </c>
      <c r="D84" s="6">
        <f>'2月1日'!$D$15</f>
        <v>8666</v>
      </c>
      <c r="E84" s="6">
        <f>'3月1日'!$D$15</f>
        <v>8663</v>
      </c>
      <c r="F84" s="6">
        <f>'4月1日'!$D$15</f>
        <v>8652</v>
      </c>
      <c r="G84" s="6">
        <f>'5月1日'!$D$15</f>
        <v>8677</v>
      </c>
      <c r="H84" s="6">
        <f>'6月1日'!$D$15</f>
        <v>8675</v>
      </c>
      <c r="I84" s="6">
        <f>'7月1日'!$D$15</f>
        <v>8690</v>
      </c>
      <c r="J84" s="6">
        <f>'8月1日'!$D$15</f>
        <v>8697</v>
      </c>
      <c r="K84" s="6">
        <f>'9月1日'!$D$15</f>
        <v>8691</v>
      </c>
      <c r="L84" s="6">
        <f>'10月1日'!$D$15</f>
        <v>8663</v>
      </c>
      <c r="M84" s="6">
        <f>'11月1日'!$D$15</f>
        <v>8672</v>
      </c>
      <c r="N84" s="18">
        <f>'12月1日'!$D$15</f>
        <v>8678</v>
      </c>
    </row>
    <row r="85" spans="1:14" ht="13.5" customHeight="1">
      <c r="A85" s="17"/>
      <c r="B85" s="4" t="s">
        <v>11</v>
      </c>
      <c r="C85" s="34">
        <f>'1月1日'!$E$15</f>
        <v>16584</v>
      </c>
      <c r="D85" s="34">
        <f>'2月1日'!$E$15</f>
        <v>16611</v>
      </c>
      <c r="E85" s="34">
        <f>'3月1日'!$E$15</f>
        <v>16615</v>
      </c>
      <c r="F85" s="34">
        <f>'4月1日'!$E$15</f>
        <v>16582</v>
      </c>
      <c r="G85" s="34">
        <f>'5月1日'!$E$15</f>
        <v>16701</v>
      </c>
      <c r="H85" s="34">
        <f>'6月1日'!$E$15</f>
        <v>16701</v>
      </c>
      <c r="I85" s="34">
        <f>'7月1日'!$E$15</f>
        <v>16725</v>
      </c>
      <c r="J85" s="34">
        <f>'8月1日'!$E$15</f>
        <v>16746</v>
      </c>
      <c r="K85" s="34">
        <f>'9月1日'!$E$15</f>
        <v>16740</v>
      </c>
      <c r="L85" s="34">
        <f>'10月1日'!$E$15</f>
        <v>16675</v>
      </c>
      <c r="M85" s="34">
        <f>'11月1日'!$E$15</f>
        <v>16667</v>
      </c>
      <c r="N85" s="35">
        <f>'12月1日'!$E$15</f>
        <v>16693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1125.8655804480652</v>
      </c>
      <c r="D87" s="22">
        <f>'2月1日'!$G$15</f>
        <v>1127.6985743380856</v>
      </c>
      <c r="E87" s="22">
        <f>'3月1日'!$G$15</f>
        <v>1127.9701289884588</v>
      </c>
      <c r="F87" s="22">
        <f>'4月1日'!$G$15</f>
        <v>1125.7298031228784</v>
      </c>
      <c r="G87" s="22">
        <f>'5月1日'!$G$15</f>
        <v>1133.8085539714866</v>
      </c>
      <c r="H87" s="22">
        <f>'6月1日'!$G$15</f>
        <v>1133.8085539714866</v>
      </c>
      <c r="I87" s="22">
        <f>'7月1日'!$G$15</f>
        <v>1135.437881873727</v>
      </c>
      <c r="J87" s="22">
        <f>'8月1日'!$G$15</f>
        <v>1136.8635437881874</v>
      </c>
      <c r="K87" s="22">
        <f>'9月1日'!$G$15</f>
        <v>1136.4562118126273</v>
      </c>
      <c r="L87" s="22">
        <f>'10月1日'!$G$15</f>
        <v>1132.0434487440598</v>
      </c>
      <c r="M87" s="22">
        <f>'11月1日'!$G$15</f>
        <v>1131.500339443313</v>
      </c>
      <c r="N87" s="23">
        <f>'12月1日'!$G$15</f>
        <v>1133.26544467074</v>
      </c>
    </row>
    <row r="88" spans="1:14" ht="13.5" customHeight="1">
      <c r="A88" s="15" t="s">
        <v>3</v>
      </c>
      <c r="B88" s="16" t="s">
        <v>8</v>
      </c>
      <c r="C88" s="36">
        <f>'1月1日'!$B$16</f>
        <v>2443</v>
      </c>
      <c r="D88" s="36">
        <f>'2月1日'!$B$16</f>
        <v>2444</v>
      </c>
      <c r="E88" s="36">
        <f>'3月1日'!$B$16</f>
        <v>2444</v>
      </c>
      <c r="F88" s="36">
        <f>'4月1日'!$B$16</f>
        <v>2440</v>
      </c>
      <c r="G88" s="36">
        <f>'5月1日'!$B$16</f>
        <v>2442</v>
      </c>
      <c r="H88" s="36">
        <f>'6月1日'!$B$16</f>
        <v>2445</v>
      </c>
      <c r="I88" s="36">
        <f>'7月1日'!$B$16</f>
        <v>2451</v>
      </c>
      <c r="J88" s="36">
        <f>'8月1日'!$B$16</f>
        <v>2455</v>
      </c>
      <c r="K88" s="36">
        <f>'9月1日'!$B$16</f>
        <v>2458</v>
      </c>
      <c r="L88" s="36">
        <f>'10月1日'!$B$16</f>
        <v>2467</v>
      </c>
      <c r="M88" s="36">
        <f>'11月1日'!$B$16</f>
        <v>2473</v>
      </c>
      <c r="N88" s="37">
        <f>'12月1日'!$B$16</f>
        <v>2472</v>
      </c>
    </row>
    <row r="89" spans="1:14" ht="13.5" customHeight="1">
      <c r="A89" s="17"/>
      <c r="B89" s="4" t="s">
        <v>9</v>
      </c>
      <c r="C89" s="6">
        <f>'1月1日'!$C$16</f>
        <v>3335</v>
      </c>
      <c r="D89" s="6">
        <f>'2月1日'!$C$16</f>
        <v>3335</v>
      </c>
      <c r="E89" s="6">
        <f>'3月1日'!$C$16</f>
        <v>3331</v>
      </c>
      <c r="F89" s="6">
        <f>'4月1日'!$C$16</f>
        <v>3310</v>
      </c>
      <c r="G89" s="6">
        <f>'5月1日'!$C$16</f>
        <v>3312</v>
      </c>
      <c r="H89" s="6">
        <f>'6月1日'!$C$16</f>
        <v>3313</v>
      </c>
      <c r="I89" s="6">
        <f>'7月1日'!$C$16</f>
        <v>3317</v>
      </c>
      <c r="J89" s="6">
        <f>'8月1日'!$C$16</f>
        <v>3319</v>
      </c>
      <c r="K89" s="6">
        <f>'9月1日'!$C$16</f>
        <v>3313</v>
      </c>
      <c r="L89" s="6">
        <f>'10月1日'!$C$16</f>
        <v>3319</v>
      </c>
      <c r="M89" s="6">
        <f>'11月1日'!$C$16</f>
        <v>3325</v>
      </c>
      <c r="N89" s="18">
        <f>'12月1日'!$C$16</f>
        <v>3321</v>
      </c>
    </row>
    <row r="90" spans="1:14" ht="13.5" customHeight="1">
      <c r="A90" s="17"/>
      <c r="B90" s="4" t="s">
        <v>10</v>
      </c>
      <c r="C90" s="6">
        <f>'1月1日'!$D$16</f>
        <v>3587</v>
      </c>
      <c r="D90" s="6">
        <f>'2月1日'!$D$16</f>
        <v>3581</v>
      </c>
      <c r="E90" s="6">
        <f>'3月1日'!$D$16</f>
        <v>3580</v>
      </c>
      <c r="F90" s="6">
        <f>'4月1日'!$D$16</f>
        <v>3572</v>
      </c>
      <c r="G90" s="6">
        <f>'5月1日'!$D$16</f>
        <v>3567</v>
      </c>
      <c r="H90" s="6">
        <f>'6月1日'!$D$16</f>
        <v>3559</v>
      </c>
      <c r="I90" s="6">
        <f>'7月1日'!$D$16</f>
        <v>3559</v>
      </c>
      <c r="J90" s="6">
        <f>'8月1日'!$D$16</f>
        <v>3560</v>
      </c>
      <c r="K90" s="6">
        <f>'9月1日'!$D$16</f>
        <v>3562</v>
      </c>
      <c r="L90" s="6">
        <f>'10月1日'!$D$16</f>
        <v>3566</v>
      </c>
      <c r="M90" s="6">
        <f>'11月1日'!$D$16</f>
        <v>3569</v>
      </c>
      <c r="N90" s="18">
        <f>'12月1日'!$D$16</f>
        <v>3568</v>
      </c>
    </row>
    <row r="91" spans="1:14" ht="13.5" customHeight="1">
      <c r="A91" s="17"/>
      <c r="B91" s="4" t="s">
        <v>11</v>
      </c>
      <c r="C91" s="34">
        <f>'1月1日'!$E$16</f>
        <v>6922</v>
      </c>
      <c r="D91" s="34">
        <f>'2月1日'!$E$16</f>
        <v>6916</v>
      </c>
      <c r="E91" s="34">
        <f>'3月1日'!$E$16</f>
        <v>6911</v>
      </c>
      <c r="F91" s="34">
        <f>'4月1日'!$E$16</f>
        <v>6882</v>
      </c>
      <c r="G91" s="34">
        <f>'5月1日'!$E$16</f>
        <v>6879</v>
      </c>
      <c r="H91" s="34">
        <f>'6月1日'!$E$16</f>
        <v>6872</v>
      </c>
      <c r="I91" s="34">
        <f>'7月1日'!$E$16</f>
        <v>6876</v>
      </c>
      <c r="J91" s="34">
        <f>'8月1日'!$E$16</f>
        <v>6879</v>
      </c>
      <c r="K91" s="34">
        <f>'9月1日'!$E$16</f>
        <v>6875</v>
      </c>
      <c r="L91" s="34">
        <f>'10月1日'!$E$16</f>
        <v>6885</v>
      </c>
      <c r="M91" s="34">
        <f>'11月1日'!$E$16</f>
        <v>6894</v>
      </c>
      <c r="N91" s="35">
        <f>'12月1日'!$E$16</f>
        <v>6889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178.8630490956072</v>
      </c>
      <c r="D93" s="22">
        <f>'2月1日'!$G$16</f>
        <v>178.7080103359173</v>
      </c>
      <c r="E93" s="22">
        <f>'3月1日'!$G$16</f>
        <v>178.57881136950903</v>
      </c>
      <c r="F93" s="22">
        <f>'4月1日'!$G$16</f>
        <v>177.82945736434107</v>
      </c>
      <c r="G93" s="22">
        <f>'5月1日'!$G$16</f>
        <v>177.75193798449612</v>
      </c>
      <c r="H93" s="22">
        <f>'6月1日'!$G$16</f>
        <v>177.57105943152453</v>
      </c>
      <c r="I93" s="22">
        <f>'7月1日'!$G$16</f>
        <v>177.67441860465115</v>
      </c>
      <c r="J93" s="22">
        <f>'8月1日'!$G$16</f>
        <v>177.75193798449612</v>
      </c>
      <c r="K93" s="22">
        <f>'9月1日'!$G$16</f>
        <v>177.6485788113695</v>
      </c>
      <c r="L93" s="22">
        <f>'10月1日'!$G$16</f>
        <v>177.90697674418604</v>
      </c>
      <c r="M93" s="22">
        <f>'11月1日'!$G$16</f>
        <v>178.13953488372093</v>
      </c>
      <c r="N93" s="23">
        <f>'12月1日'!$G$16</f>
        <v>178.01033591731266</v>
      </c>
    </row>
    <row r="94" spans="1:14" ht="13.5" customHeight="1">
      <c r="A94" s="15" t="s">
        <v>4</v>
      </c>
      <c r="B94" s="16" t="s">
        <v>8</v>
      </c>
      <c r="C94" s="36">
        <f>'1月1日'!$B$17</f>
        <v>3678</v>
      </c>
      <c r="D94" s="36">
        <f>'2月1日'!$B$17</f>
        <v>3681</v>
      </c>
      <c r="E94" s="36">
        <f>'3月1日'!$B$17</f>
        <v>3680</v>
      </c>
      <c r="F94" s="36">
        <f>'4月1日'!$B$17</f>
        <v>3682</v>
      </c>
      <c r="G94" s="36">
        <f>'5月1日'!$B$17</f>
        <v>3685</v>
      </c>
      <c r="H94" s="36">
        <f>'6月1日'!$B$17</f>
        <v>3695</v>
      </c>
      <c r="I94" s="36">
        <f>'7月1日'!$B$17</f>
        <v>3695</v>
      </c>
      <c r="J94" s="36">
        <f>'8月1日'!$B$17</f>
        <v>3700</v>
      </c>
      <c r="K94" s="36">
        <f>'9月1日'!$B$17</f>
        <v>3698</v>
      </c>
      <c r="L94" s="36">
        <f>'10月1日'!$B$17</f>
        <v>3703</v>
      </c>
      <c r="M94" s="36">
        <f>'11月1日'!$B$17</f>
        <v>3707</v>
      </c>
      <c r="N94" s="37">
        <f>'12月1日'!$B$17</f>
        <v>3718</v>
      </c>
    </row>
    <row r="95" spans="1:14" ht="13.5" customHeight="1">
      <c r="A95" s="17"/>
      <c r="B95" s="4" t="s">
        <v>9</v>
      </c>
      <c r="C95" s="6">
        <f>'1月1日'!$C$17</f>
        <v>4588</v>
      </c>
      <c r="D95" s="6">
        <f>'2月1日'!$C$17</f>
        <v>4584</v>
      </c>
      <c r="E95" s="6">
        <f>'3月1日'!$C$17</f>
        <v>4575</v>
      </c>
      <c r="F95" s="6">
        <f>'4月1日'!$C$17</f>
        <v>4565</v>
      </c>
      <c r="G95" s="6">
        <f>'5月1日'!$C$17</f>
        <v>4556</v>
      </c>
      <c r="H95" s="6">
        <f>'6月1日'!$C$17</f>
        <v>4562</v>
      </c>
      <c r="I95" s="6">
        <f>'7月1日'!$C$17</f>
        <v>4551</v>
      </c>
      <c r="J95" s="6">
        <f>'8月1日'!$C$17</f>
        <v>4553</v>
      </c>
      <c r="K95" s="6">
        <f>'9月1日'!$C$17</f>
        <v>4544</v>
      </c>
      <c r="L95" s="6">
        <f>'10月1日'!$C$17</f>
        <v>4540</v>
      </c>
      <c r="M95" s="6">
        <f>'11月1日'!$C$17</f>
        <v>4548</v>
      </c>
      <c r="N95" s="18">
        <f>'12月1日'!$C$17</f>
        <v>4550</v>
      </c>
    </row>
    <row r="96" spans="1:14" ht="13.5" customHeight="1">
      <c r="A96" s="17"/>
      <c r="B96" s="4" t="s">
        <v>10</v>
      </c>
      <c r="C96" s="6">
        <f>'1月1日'!$D$17</f>
        <v>4994</v>
      </c>
      <c r="D96" s="6">
        <f>'2月1日'!$D$17</f>
        <v>4984</v>
      </c>
      <c r="E96" s="6">
        <f>'3月1日'!$D$17</f>
        <v>4973</v>
      </c>
      <c r="F96" s="6">
        <f>'4月1日'!$D$17</f>
        <v>4966</v>
      </c>
      <c r="G96" s="6">
        <f>'5月1日'!$D$17</f>
        <v>4964</v>
      </c>
      <c r="H96" s="6">
        <f>'6月1日'!$D$17</f>
        <v>4960</v>
      </c>
      <c r="I96" s="6">
        <f>'7月1日'!$D$17</f>
        <v>4949</v>
      </c>
      <c r="J96" s="6">
        <f>'8月1日'!$D$17</f>
        <v>4962</v>
      </c>
      <c r="K96" s="6">
        <f>'9月1日'!$D$17</f>
        <v>4965</v>
      </c>
      <c r="L96" s="6">
        <f>'10月1日'!$D$17</f>
        <v>4962</v>
      </c>
      <c r="M96" s="6">
        <f>'11月1日'!$D$17</f>
        <v>4969</v>
      </c>
      <c r="N96" s="18">
        <f>'12月1日'!$D$17</f>
        <v>4972</v>
      </c>
    </row>
    <row r="97" spans="1:14" ht="13.5" customHeight="1">
      <c r="A97" s="17"/>
      <c r="B97" s="4" t="s">
        <v>11</v>
      </c>
      <c r="C97" s="34">
        <f>'1月1日'!$E$17</f>
        <v>9582</v>
      </c>
      <c r="D97" s="34">
        <f>'2月1日'!$E$17</f>
        <v>9568</v>
      </c>
      <c r="E97" s="34">
        <f>'3月1日'!$E$17</f>
        <v>9548</v>
      </c>
      <c r="F97" s="34">
        <f>'4月1日'!$E$17</f>
        <v>9531</v>
      </c>
      <c r="G97" s="34">
        <f>'5月1日'!$E$17</f>
        <v>9520</v>
      </c>
      <c r="H97" s="34">
        <f>'6月1日'!$E$17</f>
        <v>9522</v>
      </c>
      <c r="I97" s="34">
        <f>'7月1日'!$E$17</f>
        <v>9500</v>
      </c>
      <c r="J97" s="34">
        <f>'8月1日'!$E$17</f>
        <v>9515</v>
      </c>
      <c r="K97" s="34">
        <f>'9月1日'!$E$17</f>
        <v>9509</v>
      </c>
      <c r="L97" s="34">
        <f>'10月1日'!$E$17</f>
        <v>9502</v>
      </c>
      <c r="M97" s="34">
        <f>'11月1日'!$E$17</f>
        <v>9517</v>
      </c>
      <c r="N97" s="35">
        <f>'12月1日'!$E$17</f>
        <v>9522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470.1668302257115</v>
      </c>
      <c r="D99" s="22">
        <f>'2月1日'!$G$17</f>
        <v>469.47988223748774</v>
      </c>
      <c r="E99" s="22">
        <f>'3月1日'!$G$17</f>
        <v>468.4985279685967</v>
      </c>
      <c r="F99" s="22">
        <f>'4月1日'!$G$17</f>
        <v>467.66437684003927</v>
      </c>
      <c r="G99" s="22">
        <f>'5月1日'!$G$17</f>
        <v>467.1246319921492</v>
      </c>
      <c r="H99" s="22">
        <f>'6月1日'!$G$17</f>
        <v>467.2227674190383</v>
      </c>
      <c r="I99" s="22">
        <f>'7月1日'!$G$17</f>
        <v>466.1432777232581</v>
      </c>
      <c r="J99" s="22">
        <f>'8月1日'!$G$17</f>
        <v>466.8792934249264</v>
      </c>
      <c r="K99" s="22">
        <f>'9月1日'!$G$17</f>
        <v>466.5848871442591</v>
      </c>
      <c r="L99" s="22">
        <f>'10月1日'!$G$17</f>
        <v>466.24141315014725</v>
      </c>
      <c r="M99" s="22">
        <f>'11月1日'!$G$17</f>
        <v>466.97742885181555</v>
      </c>
      <c r="N99" s="23">
        <f>'12月1日'!$G$17</f>
        <v>467.2227674190383</v>
      </c>
    </row>
    <row r="100" spans="1:14" ht="13.5" customHeight="1">
      <c r="A100" s="15" t="s">
        <v>28</v>
      </c>
      <c r="B100" s="16" t="s">
        <v>8</v>
      </c>
      <c r="C100" s="36">
        <f>'1月1日'!$B$18</f>
        <v>597</v>
      </c>
      <c r="D100" s="36">
        <f>'2月1日'!$B$18</f>
        <v>598</v>
      </c>
      <c r="E100" s="36">
        <f>'3月1日'!$B$18</f>
        <v>598</v>
      </c>
      <c r="F100" s="36">
        <f>'4月1日'!$B$18</f>
        <v>590</v>
      </c>
      <c r="G100" s="36">
        <f>'5月1日'!$B$18</f>
        <v>599</v>
      </c>
      <c r="H100" s="36">
        <f>'6月1日'!$B$18</f>
        <v>603</v>
      </c>
      <c r="I100" s="36">
        <f>'7月1日'!$B$18</f>
        <v>612</v>
      </c>
      <c r="J100" s="36">
        <f>'8月1日'!$B$18</f>
        <v>610</v>
      </c>
      <c r="K100" s="36">
        <f>'9月1日'!$B$18</f>
        <v>612</v>
      </c>
      <c r="L100" s="36">
        <f>'10月1日'!$B$18</f>
        <v>609</v>
      </c>
      <c r="M100" s="36">
        <f>'11月1日'!$B$18</f>
        <v>607</v>
      </c>
      <c r="N100" s="37">
        <f>'12月1日'!$B$18</f>
        <v>608</v>
      </c>
    </row>
    <row r="101" spans="1:14" ht="13.5" customHeight="1">
      <c r="A101" s="17"/>
      <c r="B101" s="4" t="s">
        <v>9</v>
      </c>
      <c r="C101" s="6">
        <f>'1月1日'!$C$18</f>
        <v>825</v>
      </c>
      <c r="D101" s="6">
        <f>'2月1日'!$C$18</f>
        <v>825</v>
      </c>
      <c r="E101" s="6">
        <f>'3月1日'!$C$18</f>
        <v>825</v>
      </c>
      <c r="F101" s="6">
        <f>'4月1日'!$C$18</f>
        <v>808</v>
      </c>
      <c r="G101" s="6">
        <f>'5月1日'!$C$18</f>
        <v>822</v>
      </c>
      <c r="H101" s="6">
        <f>'6月1日'!$C$18</f>
        <v>824</v>
      </c>
      <c r="I101" s="6">
        <f>'7月1日'!$C$18</f>
        <v>832</v>
      </c>
      <c r="J101" s="6">
        <f>'8月1日'!$C$18</f>
        <v>829</v>
      </c>
      <c r="K101" s="6">
        <f>'9月1日'!$C$18</f>
        <v>827</v>
      </c>
      <c r="L101" s="6">
        <f>'10月1日'!$C$18</f>
        <v>823</v>
      </c>
      <c r="M101" s="6">
        <f>'11月1日'!$C$18</f>
        <v>822</v>
      </c>
      <c r="N101" s="18">
        <f>'12月1日'!$C$18</f>
        <v>820</v>
      </c>
    </row>
    <row r="102" spans="1:14" ht="13.5" customHeight="1">
      <c r="A102" s="17"/>
      <c r="B102" s="4" t="s">
        <v>10</v>
      </c>
      <c r="C102" s="6">
        <f>'1月1日'!$D$18</f>
        <v>834</v>
      </c>
      <c r="D102" s="6">
        <f>'2月1日'!$D$18</f>
        <v>833</v>
      </c>
      <c r="E102" s="6">
        <f>'3月1日'!$D$18</f>
        <v>829</v>
      </c>
      <c r="F102" s="6">
        <f>'4月1日'!$D$18</f>
        <v>824</v>
      </c>
      <c r="G102" s="6">
        <f>'5月1日'!$D$18</f>
        <v>824</v>
      </c>
      <c r="H102" s="6">
        <f>'6月1日'!$D$18</f>
        <v>820</v>
      </c>
      <c r="I102" s="6">
        <f>'7月1日'!$D$18</f>
        <v>819</v>
      </c>
      <c r="J102" s="6">
        <f>'8月1日'!$D$18</f>
        <v>819</v>
      </c>
      <c r="K102" s="6">
        <f>'9月1日'!$D$18</f>
        <v>823</v>
      </c>
      <c r="L102" s="6">
        <f>'10月1日'!$D$18</f>
        <v>820</v>
      </c>
      <c r="M102" s="6">
        <f>'11月1日'!$D$18</f>
        <v>817</v>
      </c>
      <c r="N102" s="18">
        <f>'12月1日'!$D$18</f>
        <v>814</v>
      </c>
    </row>
    <row r="103" spans="1:14" ht="13.5" customHeight="1">
      <c r="A103" s="17"/>
      <c r="B103" s="4" t="s">
        <v>11</v>
      </c>
      <c r="C103" s="34">
        <f>'1月1日'!$E$18</f>
        <v>1659</v>
      </c>
      <c r="D103" s="34">
        <f>'2月1日'!$E$18</f>
        <v>1658</v>
      </c>
      <c r="E103" s="34">
        <f>'3月1日'!$E$18</f>
        <v>1654</v>
      </c>
      <c r="F103" s="34">
        <f>'4月1日'!$E$18</f>
        <v>1632</v>
      </c>
      <c r="G103" s="34">
        <f>'5月1日'!$E$18</f>
        <v>1646</v>
      </c>
      <c r="H103" s="34">
        <f>'6月1日'!$E$18</f>
        <v>1644</v>
      </c>
      <c r="I103" s="34">
        <f>'7月1日'!$E$18</f>
        <v>1651</v>
      </c>
      <c r="J103" s="34">
        <f>'8月1日'!$E$18</f>
        <v>1648</v>
      </c>
      <c r="K103" s="34">
        <f>'9月1日'!$E$18</f>
        <v>1650</v>
      </c>
      <c r="L103" s="34">
        <f>'10月1日'!$E$18</f>
        <v>1643</v>
      </c>
      <c r="M103" s="34">
        <f>'11月1日'!$E$18</f>
        <v>1639</v>
      </c>
      <c r="N103" s="35">
        <f>'12月1日'!$E$18</f>
        <v>1634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139.76411120471778</v>
      </c>
      <c r="D105" s="22">
        <f>'2月1日'!$G$18</f>
        <v>139.6798652064027</v>
      </c>
      <c r="E105" s="22">
        <f>'3月1日'!$G$18</f>
        <v>139.3428812131424</v>
      </c>
      <c r="F105" s="22">
        <f>'4月1日'!$G$18</f>
        <v>137.48946925021062</v>
      </c>
      <c r="G105" s="22">
        <f>'5月1日'!$G$18</f>
        <v>138.66891322662175</v>
      </c>
      <c r="H105" s="22">
        <f>'6月1日'!$G$18</f>
        <v>138.5004212299916</v>
      </c>
      <c r="I105" s="22">
        <f>'7月1日'!$G$18</f>
        <v>139.09014321819714</v>
      </c>
      <c r="J105" s="22">
        <f>'8月1日'!$G$18</f>
        <v>138.8374052232519</v>
      </c>
      <c r="K105" s="22">
        <f>'9月1日'!$G$18</f>
        <v>139.00589721988206</v>
      </c>
      <c r="L105" s="22">
        <f>'10月1日'!$G$18</f>
        <v>138.4161752316765</v>
      </c>
      <c r="M105" s="22">
        <f>'11月1日'!$G$18</f>
        <v>138.07919123841617</v>
      </c>
      <c r="N105" s="23">
        <f>'12月1日'!$G$18</f>
        <v>137.65796124684078</v>
      </c>
    </row>
    <row r="106" spans="1:14" ht="13.5" customHeight="1">
      <c r="A106" s="15" t="s">
        <v>24</v>
      </c>
      <c r="B106" s="16" t="s">
        <v>8</v>
      </c>
      <c r="C106" s="36">
        <f>'1月1日'!$B$19</f>
        <v>1420</v>
      </c>
      <c r="D106" s="36">
        <f>'2月1日'!$B$19</f>
        <v>1418</v>
      </c>
      <c r="E106" s="36">
        <f>'3月1日'!$B$19</f>
        <v>1419</v>
      </c>
      <c r="F106" s="36">
        <f>'4月1日'!$B$19</f>
        <v>1421</v>
      </c>
      <c r="G106" s="36">
        <f>'5月1日'!$B$19</f>
        <v>1418</v>
      </c>
      <c r="H106" s="36">
        <f>'6月1日'!$B$19</f>
        <v>1417</v>
      </c>
      <c r="I106" s="36">
        <f>'7月1日'!$B$19</f>
        <v>1420</v>
      </c>
      <c r="J106" s="36">
        <f>'8月1日'!$B$19</f>
        <v>1415</v>
      </c>
      <c r="K106" s="36">
        <f>'9月1日'!$B$19</f>
        <v>1414</v>
      </c>
      <c r="L106" s="36">
        <f>'10月1日'!$B$19</f>
        <v>1413</v>
      </c>
      <c r="M106" s="36">
        <f>'11月1日'!$B$19</f>
        <v>1413</v>
      </c>
      <c r="N106" s="37">
        <f>'12月1日'!$B$19</f>
        <v>1412</v>
      </c>
    </row>
    <row r="107" spans="1:14" ht="13.5" customHeight="1">
      <c r="A107" s="17"/>
      <c r="B107" s="4" t="s">
        <v>9</v>
      </c>
      <c r="C107" s="6">
        <f>'1月1日'!$C$19</f>
        <v>1582</v>
      </c>
      <c r="D107" s="6">
        <f>'2月1日'!$C$19</f>
        <v>1574</v>
      </c>
      <c r="E107" s="6">
        <f>'3月1日'!$C$19</f>
        <v>1573</v>
      </c>
      <c r="F107" s="6">
        <f>'4月1日'!$C$19</f>
        <v>1579</v>
      </c>
      <c r="G107" s="6">
        <f>'5月1日'!$C$19</f>
        <v>1569</v>
      </c>
      <c r="H107" s="6">
        <f>'6月1日'!$C$19</f>
        <v>1566</v>
      </c>
      <c r="I107" s="6">
        <f>'7月1日'!$C$19</f>
        <v>1565</v>
      </c>
      <c r="J107" s="6">
        <f>'8月1日'!$C$19</f>
        <v>1558</v>
      </c>
      <c r="K107" s="6">
        <f>'9月1日'!$C$19</f>
        <v>1552</v>
      </c>
      <c r="L107" s="6">
        <f>'10月1日'!$C$19</f>
        <v>1552</v>
      </c>
      <c r="M107" s="6">
        <f>'11月1日'!$C$19</f>
        <v>1552</v>
      </c>
      <c r="N107" s="18">
        <f>'12月1日'!$C$19</f>
        <v>1552</v>
      </c>
    </row>
    <row r="108" spans="1:14" ht="13.5" customHeight="1">
      <c r="A108" s="17"/>
      <c r="B108" s="4" t="s">
        <v>10</v>
      </c>
      <c r="C108" s="6">
        <f>'1月1日'!$D$19</f>
        <v>1736</v>
      </c>
      <c r="D108" s="6">
        <f>'2月1日'!$D$19</f>
        <v>1736</v>
      </c>
      <c r="E108" s="6">
        <f>'3月1日'!$D$19</f>
        <v>1737</v>
      </c>
      <c r="F108" s="6">
        <f>'4月1日'!$D$19</f>
        <v>1738</v>
      </c>
      <c r="G108" s="6">
        <f>'5月1日'!$D$19</f>
        <v>1731</v>
      </c>
      <c r="H108" s="6">
        <f>'6月1日'!$D$19</f>
        <v>1728</v>
      </c>
      <c r="I108" s="6">
        <f>'7月1日'!$D$19</f>
        <v>1729</v>
      </c>
      <c r="J108" s="6">
        <f>'8月1日'!$D$19</f>
        <v>1723</v>
      </c>
      <c r="K108" s="6">
        <f>'9月1日'!$D$19</f>
        <v>1716</v>
      </c>
      <c r="L108" s="6">
        <f>'10月1日'!$D$19</f>
        <v>1716</v>
      </c>
      <c r="M108" s="6">
        <f>'11月1日'!$D$19</f>
        <v>1706</v>
      </c>
      <c r="N108" s="18">
        <f>'12月1日'!$D$19</f>
        <v>1707</v>
      </c>
    </row>
    <row r="109" spans="1:14" ht="13.5" customHeight="1">
      <c r="A109" s="17"/>
      <c r="B109" s="4" t="s">
        <v>11</v>
      </c>
      <c r="C109" s="34">
        <f>'1月1日'!$E$19</f>
        <v>3318</v>
      </c>
      <c r="D109" s="34">
        <f>'2月1日'!$E$19</f>
        <v>3310</v>
      </c>
      <c r="E109" s="34">
        <f>'3月1日'!$E$19</f>
        <v>3310</v>
      </c>
      <c r="F109" s="34">
        <f>'4月1日'!$E$19</f>
        <v>3317</v>
      </c>
      <c r="G109" s="34">
        <f>'5月1日'!$E$19</f>
        <v>3300</v>
      </c>
      <c r="H109" s="34">
        <f>'6月1日'!$E$19</f>
        <v>3294</v>
      </c>
      <c r="I109" s="34">
        <f>'7月1日'!$E$19</f>
        <v>3294</v>
      </c>
      <c r="J109" s="34">
        <f>'8月1日'!$E$19</f>
        <v>3281</v>
      </c>
      <c r="K109" s="34">
        <f>'9月1日'!$E$19</f>
        <v>3268</v>
      </c>
      <c r="L109" s="34">
        <f>'10月1日'!$E$19</f>
        <v>3268</v>
      </c>
      <c r="M109" s="34">
        <f>'11月1日'!$E$19</f>
        <v>3258</v>
      </c>
      <c r="N109" s="35">
        <f>'12月1日'!$E$19</f>
        <v>3259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524.170616113744</v>
      </c>
      <c r="D111" s="22">
        <f>'2月1日'!$G$19</f>
        <v>522.9067930489731</v>
      </c>
      <c r="E111" s="22">
        <f>'3月1日'!$G$19</f>
        <v>522.9067930489731</v>
      </c>
      <c r="F111" s="22">
        <f>'4月1日'!$G$19</f>
        <v>524.0126382306477</v>
      </c>
      <c r="G111" s="22">
        <f>'5月1日'!$G$19</f>
        <v>521.3270142180095</v>
      </c>
      <c r="H111" s="22">
        <f>'6月1日'!$G$19</f>
        <v>520.3791469194313</v>
      </c>
      <c r="I111" s="22">
        <f>'7月1日'!$G$19</f>
        <v>520.3791469194313</v>
      </c>
      <c r="J111" s="22">
        <f>'8月1日'!$G$19</f>
        <v>518.3254344391785</v>
      </c>
      <c r="K111" s="22">
        <f>'9月1日'!$G$19</f>
        <v>516.2717219589257</v>
      </c>
      <c r="L111" s="22">
        <f>'10月1日'!$G$19</f>
        <v>516.2717219589257</v>
      </c>
      <c r="M111" s="22">
        <f>'11月1日'!$G$19</f>
        <v>514.6919431279621</v>
      </c>
      <c r="N111" s="23">
        <f>'12月1日'!$G$19</f>
        <v>514.8499210110584</v>
      </c>
    </row>
    <row r="112" spans="1:14" ht="13.5" customHeight="1">
      <c r="A112" s="15" t="s">
        <v>26</v>
      </c>
      <c r="B112" s="16" t="s">
        <v>8</v>
      </c>
      <c r="C112" s="36">
        <f>'1月1日'!$B$20</f>
        <v>6587</v>
      </c>
      <c r="D112" s="36">
        <f>'2月1日'!$B$20</f>
        <v>6602</v>
      </c>
      <c r="E112" s="36">
        <f>'3月1日'!$B$20</f>
        <v>6605</v>
      </c>
      <c r="F112" s="36">
        <f>'4月1日'!$B$20</f>
        <v>6613</v>
      </c>
      <c r="G112" s="36">
        <f>'5月1日'!$B$20</f>
        <v>6650</v>
      </c>
      <c r="H112" s="36">
        <f>'6月1日'!$B$20</f>
        <v>6655</v>
      </c>
      <c r="I112" s="36">
        <f>'7月1日'!$B$20</f>
        <v>6665</v>
      </c>
      <c r="J112" s="36">
        <f>'8月1日'!$B$20</f>
        <v>6664</v>
      </c>
      <c r="K112" s="36">
        <f>'9月1日'!$B$20</f>
        <v>6674</v>
      </c>
      <c r="L112" s="36">
        <f>'10月1日'!$B$20</f>
        <v>6678</v>
      </c>
      <c r="M112" s="36">
        <f>'11月1日'!$B$20</f>
        <v>6686</v>
      </c>
      <c r="N112" s="37">
        <f>'12月1日'!$B$20</f>
        <v>6694</v>
      </c>
    </row>
    <row r="113" spans="1:14" ht="13.5" customHeight="1">
      <c r="A113" s="17"/>
      <c r="B113" s="4" t="s">
        <v>9</v>
      </c>
      <c r="C113" s="6">
        <f>'1月1日'!$C$20</f>
        <v>8162</v>
      </c>
      <c r="D113" s="6">
        <f>'2月1日'!$C$20</f>
        <v>8163</v>
      </c>
      <c r="E113" s="6">
        <f>'3月1日'!$C$20</f>
        <v>8162</v>
      </c>
      <c r="F113" s="6">
        <f>'4月1日'!$C$20</f>
        <v>8119</v>
      </c>
      <c r="G113" s="6">
        <f>'5月1日'!$C$20</f>
        <v>8145</v>
      </c>
      <c r="H113" s="6">
        <f>'6月1日'!$C$20</f>
        <v>8149</v>
      </c>
      <c r="I113" s="6">
        <f>'7月1日'!$C$20</f>
        <v>8152</v>
      </c>
      <c r="J113" s="6">
        <f>'8月1日'!$C$20</f>
        <v>8160</v>
      </c>
      <c r="K113" s="6">
        <f>'9月1日'!$C$20</f>
        <v>8176</v>
      </c>
      <c r="L113" s="6">
        <f>'10月1日'!$C$20</f>
        <v>8174</v>
      </c>
      <c r="M113" s="6">
        <f>'11月1日'!$C$20</f>
        <v>8171</v>
      </c>
      <c r="N113" s="18">
        <f>'12月1日'!$C$20</f>
        <v>8181</v>
      </c>
    </row>
    <row r="114" spans="1:14" ht="13.5" customHeight="1">
      <c r="A114" s="17"/>
      <c r="B114" s="4" t="s">
        <v>10</v>
      </c>
      <c r="C114" s="6">
        <f>'1月1日'!$D$20</f>
        <v>8616</v>
      </c>
      <c r="D114" s="6">
        <f>'2月1日'!$D$20</f>
        <v>8617</v>
      </c>
      <c r="E114" s="6">
        <f>'3月1日'!$D$20</f>
        <v>8598</v>
      </c>
      <c r="F114" s="6">
        <f>'4月1日'!$D$20</f>
        <v>8588</v>
      </c>
      <c r="G114" s="6">
        <f>'5月1日'!$D$20</f>
        <v>8619</v>
      </c>
      <c r="H114" s="6">
        <f>'6月1日'!$D$20</f>
        <v>8626</v>
      </c>
      <c r="I114" s="6">
        <f>'7月1日'!$D$20</f>
        <v>8629</v>
      </c>
      <c r="J114" s="6">
        <f>'8月1日'!$D$20</f>
        <v>8645</v>
      </c>
      <c r="K114" s="6">
        <f>'9月1日'!$D$20</f>
        <v>8647</v>
      </c>
      <c r="L114" s="6">
        <f>'10月1日'!$D$20</f>
        <v>8655</v>
      </c>
      <c r="M114" s="6">
        <f>'11月1日'!$D$20</f>
        <v>8665</v>
      </c>
      <c r="N114" s="18">
        <f>'12月1日'!$D$20</f>
        <v>8683</v>
      </c>
    </row>
    <row r="115" spans="1:14" ht="13.5" customHeight="1">
      <c r="A115" s="17"/>
      <c r="B115" s="4" t="s">
        <v>11</v>
      </c>
      <c r="C115" s="34">
        <f>'1月1日'!$E$20</f>
        <v>16778</v>
      </c>
      <c r="D115" s="34">
        <f>'2月1日'!$E$20</f>
        <v>16780</v>
      </c>
      <c r="E115" s="34">
        <f>'3月1日'!$E$20</f>
        <v>16760</v>
      </c>
      <c r="F115" s="34">
        <f>'4月1日'!$E$20</f>
        <v>16707</v>
      </c>
      <c r="G115" s="34">
        <f>'5月1日'!$E$20</f>
        <v>16764</v>
      </c>
      <c r="H115" s="34">
        <f>'6月1日'!$E$20</f>
        <v>16775</v>
      </c>
      <c r="I115" s="34">
        <f>'7月1日'!$E$20</f>
        <v>16781</v>
      </c>
      <c r="J115" s="34">
        <f>'8月1日'!$E$20</f>
        <v>16805</v>
      </c>
      <c r="K115" s="34">
        <f>'9月1日'!$E$20</f>
        <v>16823</v>
      </c>
      <c r="L115" s="34">
        <f>'10月1日'!$E$20</f>
        <v>16829</v>
      </c>
      <c r="M115" s="34">
        <f>'11月1日'!$E$20</f>
        <v>16836</v>
      </c>
      <c r="N115" s="35">
        <f>'12月1日'!$E$20</f>
        <v>16864</v>
      </c>
    </row>
    <row r="116" spans="1:14" ht="13.5" customHeight="1">
      <c r="A116" s="17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925.9381898454745</v>
      </c>
      <c r="D117" s="22">
        <f>'2月1日'!$G$20</f>
        <v>926.0485651214127</v>
      </c>
      <c r="E117" s="22">
        <f>'3月1日'!$G$20</f>
        <v>924.9448123620308</v>
      </c>
      <c r="F117" s="22">
        <f>'4月1日'!$G$20</f>
        <v>922.0198675496688</v>
      </c>
      <c r="G117" s="22">
        <f>'5月1日'!$G$20</f>
        <v>925.1655629139073</v>
      </c>
      <c r="H117" s="22">
        <f>'6月1日'!$G$20</f>
        <v>925.7726269315673</v>
      </c>
      <c r="I117" s="22">
        <f>'7月1日'!$G$20</f>
        <v>926.1037527593818</v>
      </c>
      <c r="J117" s="22">
        <f>'8月1日'!$G$20</f>
        <v>927.4282560706401</v>
      </c>
      <c r="K117" s="22">
        <f>'9月1日'!$G$20</f>
        <v>928.4216335540839</v>
      </c>
      <c r="L117" s="22">
        <f>'10月1日'!$G$20</f>
        <v>928.7527593818984</v>
      </c>
      <c r="M117" s="22">
        <f>'11月1日'!$G$20</f>
        <v>929.1390728476821</v>
      </c>
      <c r="N117" s="23">
        <f>'12月1日'!$G$20</f>
        <v>930.6843267108168</v>
      </c>
    </row>
    <row r="118" spans="1:14" ht="13.5" customHeight="1">
      <c r="A118" s="15" t="s">
        <v>25</v>
      </c>
      <c r="B118" s="16" t="s">
        <v>8</v>
      </c>
      <c r="C118" s="36">
        <f>'1月1日'!$B$21</f>
        <v>2291</v>
      </c>
      <c r="D118" s="36">
        <f>'2月1日'!$B$21</f>
        <v>2287</v>
      </c>
      <c r="E118" s="36">
        <f>'3月1日'!$B$21</f>
        <v>2294</v>
      </c>
      <c r="F118" s="36">
        <f>'4月1日'!$B$21</f>
        <v>2274</v>
      </c>
      <c r="G118" s="36">
        <f>'5月1日'!$B$21</f>
        <v>2278</v>
      </c>
      <c r="H118" s="36">
        <f>'6月1日'!$B$21</f>
        <v>2277</v>
      </c>
      <c r="I118" s="36">
        <f>'7月1日'!$B$21</f>
        <v>2285</v>
      </c>
      <c r="J118" s="36">
        <f>'8月1日'!$B$21</f>
        <v>2286</v>
      </c>
      <c r="K118" s="36">
        <f>'9月1日'!$B$21</f>
        <v>2289</v>
      </c>
      <c r="L118" s="36">
        <f>'10月1日'!$B$21</f>
        <v>2286</v>
      </c>
      <c r="M118" s="36">
        <f>'11月1日'!$B$21</f>
        <v>2292</v>
      </c>
      <c r="N118" s="37">
        <f>'12月1日'!$B$21</f>
        <v>2292</v>
      </c>
    </row>
    <row r="119" spans="1:14" ht="13.5" customHeight="1">
      <c r="A119" s="17"/>
      <c r="B119" s="4" t="s">
        <v>9</v>
      </c>
      <c r="C119" s="6">
        <f>'1月1日'!$C$21</f>
        <v>2781</v>
      </c>
      <c r="D119" s="6">
        <f>'2月1日'!$C$21</f>
        <v>2773</v>
      </c>
      <c r="E119" s="6">
        <f>'3月1日'!$C$21</f>
        <v>2770</v>
      </c>
      <c r="F119" s="6">
        <f>'4月1日'!$C$21</f>
        <v>2750</v>
      </c>
      <c r="G119" s="6">
        <f>'5月1日'!$C$21</f>
        <v>2752</v>
      </c>
      <c r="H119" s="6">
        <f>'6月1日'!$C$21</f>
        <v>2755</v>
      </c>
      <c r="I119" s="6">
        <f>'7月1日'!$C$21</f>
        <v>2753</v>
      </c>
      <c r="J119" s="6">
        <f>'8月1日'!$C$21</f>
        <v>2754</v>
      </c>
      <c r="K119" s="6">
        <f>'9月1日'!$C$21</f>
        <v>2756</v>
      </c>
      <c r="L119" s="6">
        <f>'10月1日'!$C$21</f>
        <v>2752</v>
      </c>
      <c r="M119" s="6">
        <f>'11月1日'!$C$21</f>
        <v>2755</v>
      </c>
      <c r="N119" s="18">
        <f>'12月1日'!$C$21</f>
        <v>2746</v>
      </c>
    </row>
    <row r="120" spans="1:14" ht="13.5" customHeight="1">
      <c r="A120" s="17"/>
      <c r="B120" s="4" t="s">
        <v>10</v>
      </c>
      <c r="C120" s="6">
        <f>'1月1日'!$D$21</f>
        <v>2902</v>
      </c>
      <c r="D120" s="6">
        <f>'2月1日'!$D$21</f>
        <v>2899</v>
      </c>
      <c r="E120" s="6">
        <f>'3月1日'!$D$21</f>
        <v>2906</v>
      </c>
      <c r="F120" s="6">
        <f>'4月1日'!$D$21</f>
        <v>2889</v>
      </c>
      <c r="G120" s="6">
        <f>'5月1日'!$D$21</f>
        <v>2888</v>
      </c>
      <c r="H120" s="6">
        <f>'6月1日'!$D$21</f>
        <v>2886</v>
      </c>
      <c r="I120" s="6">
        <f>'7月1日'!$D$21</f>
        <v>2885</v>
      </c>
      <c r="J120" s="6">
        <f>'8月1日'!$D$21</f>
        <v>2885</v>
      </c>
      <c r="K120" s="6">
        <f>'9月1日'!$D$21</f>
        <v>2885</v>
      </c>
      <c r="L120" s="6">
        <f>'10月1日'!$D$21</f>
        <v>2883</v>
      </c>
      <c r="M120" s="6">
        <f>'11月1日'!$D$21</f>
        <v>2873</v>
      </c>
      <c r="N120" s="18">
        <f>'12月1日'!$D$21</f>
        <v>2872</v>
      </c>
    </row>
    <row r="121" spans="1:14" ht="13.5" customHeight="1">
      <c r="A121" s="17"/>
      <c r="B121" s="4" t="s">
        <v>11</v>
      </c>
      <c r="C121" s="34">
        <f>'1月1日'!$E$21</f>
        <v>5683</v>
      </c>
      <c r="D121" s="34">
        <f>'2月1日'!$E$21</f>
        <v>5672</v>
      </c>
      <c r="E121" s="34">
        <f>'3月1日'!$E$21</f>
        <v>5676</v>
      </c>
      <c r="F121" s="34">
        <f>'4月1日'!$E$21</f>
        <v>5639</v>
      </c>
      <c r="G121" s="34">
        <f>'5月1日'!$E$21</f>
        <v>5640</v>
      </c>
      <c r="H121" s="34">
        <f>'6月1日'!$E$21</f>
        <v>5641</v>
      </c>
      <c r="I121" s="34">
        <f>'7月1日'!$E$21</f>
        <v>5638</v>
      </c>
      <c r="J121" s="34">
        <f>'8月1日'!$E$21</f>
        <v>5639</v>
      </c>
      <c r="K121" s="34">
        <f>'9月1日'!$E$21</f>
        <v>5641</v>
      </c>
      <c r="L121" s="34">
        <f>'10月1日'!$E$21</f>
        <v>5635</v>
      </c>
      <c r="M121" s="34">
        <f>'11月1日'!$E$21</f>
        <v>5628</v>
      </c>
      <c r="N121" s="35">
        <f>'12月1日'!$E$21</f>
        <v>5618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659.2807424593968</v>
      </c>
      <c r="D123" s="22">
        <f>'2月1日'!$G$21</f>
        <v>658.0046403712298</v>
      </c>
      <c r="E123" s="22">
        <f>'3月1日'!$G$21</f>
        <v>658.4686774941996</v>
      </c>
      <c r="F123" s="22">
        <f>'4月1日'!$G$21</f>
        <v>654.1763341067286</v>
      </c>
      <c r="G123" s="22">
        <f>'5月1日'!$G$21</f>
        <v>654.2923433874711</v>
      </c>
      <c r="H123" s="22">
        <f>'6月1日'!$G$21</f>
        <v>654.4083526682135</v>
      </c>
      <c r="I123" s="22">
        <f>'7月1日'!$G$21</f>
        <v>654.0603248259862</v>
      </c>
      <c r="J123" s="22">
        <f>'8月1日'!$G$21</f>
        <v>654.1763341067286</v>
      </c>
      <c r="K123" s="22">
        <f>'9月1日'!$G$21</f>
        <v>654.4083526682135</v>
      </c>
      <c r="L123" s="22">
        <f>'10月1日'!$G$21</f>
        <v>653.7122969837587</v>
      </c>
      <c r="M123" s="22">
        <f>'11月1日'!$G$21</f>
        <v>652.9002320185615</v>
      </c>
      <c r="N123" s="23">
        <f>'12月1日'!$G$21</f>
        <v>651.7401392111369</v>
      </c>
    </row>
    <row r="124" spans="1:14" ht="13.5" customHeight="1">
      <c r="A124" s="15" t="s">
        <v>29</v>
      </c>
      <c r="B124" s="16" t="s">
        <v>8</v>
      </c>
      <c r="C124" s="36">
        <f>'1月1日'!$B$22</f>
        <v>4926</v>
      </c>
      <c r="D124" s="36">
        <f>'2月1日'!$B$22</f>
        <v>4930</v>
      </c>
      <c r="E124" s="36">
        <f>'3月1日'!$B$22</f>
        <v>4921</v>
      </c>
      <c r="F124" s="36">
        <f>'4月1日'!$B$22</f>
        <v>4926</v>
      </c>
      <c r="G124" s="36">
        <f>'5月1日'!$B$22</f>
        <v>4931</v>
      </c>
      <c r="H124" s="36">
        <f>'6月1日'!$B$22</f>
        <v>4941</v>
      </c>
      <c r="I124" s="36">
        <f>'7月1日'!$B$22</f>
        <v>4940</v>
      </c>
      <c r="J124" s="36">
        <f>'8月1日'!$B$22</f>
        <v>4949</v>
      </c>
      <c r="K124" s="36">
        <f>'9月1日'!$B$22</f>
        <v>4959</v>
      </c>
      <c r="L124" s="36">
        <f>'10月1日'!$B$22</f>
        <v>4956</v>
      </c>
      <c r="M124" s="36">
        <f>'11月1日'!$B$22</f>
        <v>4957</v>
      </c>
      <c r="N124" s="37">
        <f>'12月1日'!$B$22</f>
        <v>4965</v>
      </c>
    </row>
    <row r="125" spans="1:14" ht="13.5" customHeight="1">
      <c r="A125" s="17"/>
      <c r="B125" s="4" t="s">
        <v>9</v>
      </c>
      <c r="C125" s="6">
        <f>'1月1日'!$C$22</f>
        <v>6126</v>
      </c>
      <c r="D125" s="6">
        <f>'2月1日'!$C$22</f>
        <v>6123</v>
      </c>
      <c r="E125" s="6">
        <f>'3月1日'!$C$22</f>
        <v>6118</v>
      </c>
      <c r="F125" s="6">
        <f>'4月1日'!$C$22</f>
        <v>6099</v>
      </c>
      <c r="G125" s="6">
        <f>'5月1日'!$C$22</f>
        <v>6100</v>
      </c>
      <c r="H125" s="6">
        <f>'6月1日'!$C$22</f>
        <v>6095</v>
      </c>
      <c r="I125" s="6">
        <f>'7月1日'!$C$22</f>
        <v>6094</v>
      </c>
      <c r="J125" s="6">
        <f>'8月1日'!$C$22</f>
        <v>6107</v>
      </c>
      <c r="K125" s="6">
        <f>'9月1日'!$C$22</f>
        <v>6120</v>
      </c>
      <c r="L125" s="6">
        <f>'10月1日'!$C$22</f>
        <v>6125</v>
      </c>
      <c r="M125" s="6">
        <f>'11月1日'!$C$22</f>
        <v>6113</v>
      </c>
      <c r="N125" s="18">
        <f>'12月1日'!$C$22</f>
        <v>6120</v>
      </c>
    </row>
    <row r="126" spans="1:14" ht="13.5" customHeight="1">
      <c r="A126" s="17"/>
      <c r="B126" s="4" t="s">
        <v>10</v>
      </c>
      <c r="C126" s="6">
        <f>'1月1日'!$D$22</f>
        <v>6805</v>
      </c>
      <c r="D126" s="6">
        <f>'2月1日'!$D$22</f>
        <v>6800</v>
      </c>
      <c r="E126" s="6">
        <f>'3月1日'!$D$22</f>
        <v>6785</v>
      </c>
      <c r="F126" s="6">
        <f>'4月1日'!$D$22</f>
        <v>6787</v>
      </c>
      <c r="G126" s="6">
        <f>'5月1日'!$D$22</f>
        <v>6788</v>
      </c>
      <c r="H126" s="6">
        <f>'6月1日'!$D$22</f>
        <v>6783</v>
      </c>
      <c r="I126" s="6">
        <f>'7月1日'!$D$22</f>
        <v>6778</v>
      </c>
      <c r="J126" s="6">
        <f>'8月1日'!$D$22</f>
        <v>6793</v>
      </c>
      <c r="K126" s="6">
        <f>'9月1日'!$D$22</f>
        <v>6794</v>
      </c>
      <c r="L126" s="6">
        <f>'10月1日'!$D$22</f>
        <v>6793</v>
      </c>
      <c r="M126" s="6">
        <f>'11月1日'!$D$22</f>
        <v>6789</v>
      </c>
      <c r="N126" s="18">
        <f>'12月1日'!$D$22</f>
        <v>6792</v>
      </c>
    </row>
    <row r="127" spans="1:14" ht="13.5" customHeight="1">
      <c r="A127" s="17"/>
      <c r="B127" s="4" t="s">
        <v>11</v>
      </c>
      <c r="C127" s="34">
        <f>'1月1日'!$E$22</f>
        <v>12931</v>
      </c>
      <c r="D127" s="34">
        <f>'2月1日'!$E$22</f>
        <v>12923</v>
      </c>
      <c r="E127" s="34">
        <f>'3月1日'!$E$22</f>
        <v>12903</v>
      </c>
      <c r="F127" s="34">
        <f>'4月1日'!$E$22</f>
        <v>12886</v>
      </c>
      <c r="G127" s="34">
        <f>'5月1日'!$E$22</f>
        <v>12888</v>
      </c>
      <c r="H127" s="34">
        <f>'6月1日'!$E$22</f>
        <v>12878</v>
      </c>
      <c r="I127" s="34">
        <f>'7月1日'!$E$22</f>
        <v>12872</v>
      </c>
      <c r="J127" s="34">
        <f>'8月1日'!$E$22</f>
        <v>12900</v>
      </c>
      <c r="K127" s="34">
        <f>'9月1日'!$E$22</f>
        <v>12914</v>
      </c>
      <c r="L127" s="34">
        <f>'10月1日'!$E$22</f>
        <v>12918</v>
      </c>
      <c r="M127" s="34">
        <f>'11月1日'!$E$22</f>
        <v>12902</v>
      </c>
      <c r="N127" s="35">
        <f>'12月1日'!$E$22</f>
        <v>12912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1456.1936936936936</v>
      </c>
      <c r="D129" s="22">
        <f>'2月1日'!$G$22</f>
        <v>1455.2927927927926</v>
      </c>
      <c r="E129" s="22">
        <f>'3月1日'!$G$22</f>
        <v>1453.0405405405404</v>
      </c>
      <c r="F129" s="22">
        <f>'4月1日'!$G$22</f>
        <v>1451.126126126126</v>
      </c>
      <c r="G129" s="22">
        <f>'5月1日'!$G$22</f>
        <v>1451.3513513513512</v>
      </c>
      <c r="H129" s="22">
        <f>'6月1日'!$G$22</f>
        <v>1450.2252252252251</v>
      </c>
      <c r="I129" s="22">
        <f>'7月1日'!$G$22</f>
        <v>1449.5495495495495</v>
      </c>
      <c r="J129" s="22">
        <f>'8月1日'!$G$22</f>
        <v>1452.7027027027025</v>
      </c>
      <c r="K129" s="22">
        <f>'9月1日'!$G$22</f>
        <v>1454.279279279279</v>
      </c>
      <c r="L129" s="22">
        <f>'10月1日'!$G$22</f>
        <v>1454.7297297297296</v>
      </c>
      <c r="M129" s="22">
        <f>'11月1日'!$G$22</f>
        <v>1452.9279279279278</v>
      </c>
      <c r="N129" s="23">
        <f>'12月1日'!$G$22</f>
        <v>1454.054054054054</v>
      </c>
    </row>
    <row r="130" spans="1:14" ht="13.5" customHeight="1">
      <c r="A130" s="15" t="s">
        <v>5</v>
      </c>
      <c r="B130" s="16" t="s">
        <v>8</v>
      </c>
      <c r="C130" s="36">
        <f>'1月1日'!$B$23</f>
        <v>2088</v>
      </c>
      <c r="D130" s="36">
        <f>'2月1日'!$B$23</f>
        <v>2092</v>
      </c>
      <c r="E130" s="36">
        <f>'3月1日'!$B$23</f>
        <v>2098</v>
      </c>
      <c r="F130" s="36">
        <f>'4月1日'!$B$23</f>
        <v>2110</v>
      </c>
      <c r="G130" s="36">
        <f>'5月1日'!$B$23</f>
        <v>2118</v>
      </c>
      <c r="H130" s="36">
        <f>'6月1日'!$B$23</f>
        <v>2129</v>
      </c>
      <c r="I130" s="36">
        <f>'7月1日'!$B$23</f>
        <v>2131</v>
      </c>
      <c r="J130" s="36">
        <f>'8月1日'!$B$23</f>
        <v>2137</v>
      </c>
      <c r="K130" s="36">
        <f>'9月1日'!$B$23</f>
        <v>2143</v>
      </c>
      <c r="L130" s="36">
        <f>'10月1日'!$B$23</f>
        <v>2148</v>
      </c>
      <c r="M130" s="36">
        <f>'11月1日'!$B$23</f>
        <v>2153</v>
      </c>
      <c r="N130" s="37">
        <f>'12月1日'!$B$23</f>
        <v>2153</v>
      </c>
    </row>
    <row r="131" spans="1:14" ht="13.5" customHeight="1">
      <c r="A131" s="17"/>
      <c r="B131" s="4" t="s">
        <v>9</v>
      </c>
      <c r="C131" s="6">
        <f>'1月1日'!$C$23</f>
        <v>2761</v>
      </c>
      <c r="D131" s="6">
        <f>'2月1日'!$C$23</f>
        <v>2772</v>
      </c>
      <c r="E131" s="6">
        <f>'3月1日'!$C$23</f>
        <v>2777</v>
      </c>
      <c r="F131" s="6">
        <f>'4月1日'!$C$23</f>
        <v>2781</v>
      </c>
      <c r="G131" s="6">
        <f>'5月1日'!$C$23</f>
        <v>2785</v>
      </c>
      <c r="H131" s="6">
        <f>'6月1日'!$C$23</f>
        <v>2794</v>
      </c>
      <c r="I131" s="6">
        <f>'7月1日'!$C$23</f>
        <v>2797</v>
      </c>
      <c r="J131" s="6">
        <f>'8月1日'!$C$23</f>
        <v>2805</v>
      </c>
      <c r="K131" s="6">
        <f>'9月1日'!$C$23</f>
        <v>2817</v>
      </c>
      <c r="L131" s="6">
        <f>'10月1日'!$C$23</f>
        <v>2826</v>
      </c>
      <c r="M131" s="6">
        <f>'11月1日'!$C$23</f>
        <v>2826</v>
      </c>
      <c r="N131" s="18">
        <f>'12月1日'!$C$23</f>
        <v>2824</v>
      </c>
    </row>
    <row r="132" spans="1:14" ht="13.5" customHeight="1">
      <c r="A132" s="17"/>
      <c r="B132" s="4" t="s">
        <v>10</v>
      </c>
      <c r="C132" s="6">
        <f>'1月1日'!$D$23</f>
        <v>3031</v>
      </c>
      <c r="D132" s="6">
        <f>'2月1日'!$D$23</f>
        <v>3037</v>
      </c>
      <c r="E132" s="6">
        <f>'3月1日'!$D$23</f>
        <v>3045</v>
      </c>
      <c r="F132" s="6">
        <f>'4月1日'!$D$23</f>
        <v>3056</v>
      </c>
      <c r="G132" s="6">
        <f>'5月1日'!$D$23</f>
        <v>3066</v>
      </c>
      <c r="H132" s="6">
        <f>'6月1日'!$D$23</f>
        <v>3073</v>
      </c>
      <c r="I132" s="6">
        <f>'7月1日'!$D$23</f>
        <v>3070</v>
      </c>
      <c r="J132" s="6">
        <f>'8月1日'!$D$23</f>
        <v>3078</v>
      </c>
      <c r="K132" s="6">
        <f>'9月1日'!$D$23</f>
        <v>3083</v>
      </c>
      <c r="L132" s="6">
        <f>'10月1日'!$D$23</f>
        <v>3096</v>
      </c>
      <c r="M132" s="6">
        <f>'11月1日'!$D$23</f>
        <v>3099</v>
      </c>
      <c r="N132" s="18">
        <f>'12月1日'!$D$23</f>
        <v>3089</v>
      </c>
    </row>
    <row r="133" spans="1:14" ht="13.5" customHeight="1">
      <c r="A133" s="17"/>
      <c r="B133" s="4" t="s">
        <v>11</v>
      </c>
      <c r="C133" s="34">
        <f>'1月1日'!$E$23</f>
        <v>5792</v>
      </c>
      <c r="D133" s="34">
        <f>'2月1日'!$E$23</f>
        <v>5809</v>
      </c>
      <c r="E133" s="34">
        <f>'3月1日'!$E$23</f>
        <v>5822</v>
      </c>
      <c r="F133" s="34">
        <f>'4月1日'!$E$23</f>
        <v>5837</v>
      </c>
      <c r="G133" s="34">
        <f>'5月1日'!$E$23</f>
        <v>5851</v>
      </c>
      <c r="H133" s="34">
        <f>'6月1日'!$E$23</f>
        <v>5867</v>
      </c>
      <c r="I133" s="34">
        <f>'7月1日'!$E$23</f>
        <v>5867</v>
      </c>
      <c r="J133" s="34">
        <f>'8月1日'!$E$23</f>
        <v>5883</v>
      </c>
      <c r="K133" s="34">
        <f>'9月1日'!$E$23</f>
        <v>5900</v>
      </c>
      <c r="L133" s="34">
        <f>'10月1日'!$E$23</f>
        <v>5922</v>
      </c>
      <c r="M133" s="34">
        <f>'11月1日'!$E$23</f>
        <v>5925</v>
      </c>
      <c r="N133" s="35">
        <f>'12月1日'!$E$23</f>
        <v>5913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1151.4910536779323</v>
      </c>
      <c r="D135" s="22">
        <f>'2月1日'!$G$23</f>
        <v>1154.8707753479125</v>
      </c>
      <c r="E135" s="22">
        <f>'3月1日'!$G$23</f>
        <v>1157.455268389662</v>
      </c>
      <c r="F135" s="22">
        <f>'4月1日'!$G$23</f>
        <v>1160.4373757455269</v>
      </c>
      <c r="G135" s="22">
        <f>'5月1日'!$G$23</f>
        <v>1163.2206759443338</v>
      </c>
      <c r="H135" s="22">
        <f>'6月1日'!$G$23</f>
        <v>1166.4015904572564</v>
      </c>
      <c r="I135" s="22">
        <f>'7月1日'!$G$23</f>
        <v>1166.4015904572564</v>
      </c>
      <c r="J135" s="22">
        <f>'8月1日'!$G$23</f>
        <v>1169.582504970179</v>
      </c>
      <c r="K135" s="22">
        <f>'9月1日'!$G$23</f>
        <v>1172.962226640159</v>
      </c>
      <c r="L135" s="22">
        <f>'10月1日'!$G$23</f>
        <v>1177.3359840954274</v>
      </c>
      <c r="M135" s="22">
        <f>'11月1日'!$G$23</f>
        <v>1177.9324055666004</v>
      </c>
      <c r="N135" s="23">
        <f>'12月1日'!$G$23</f>
        <v>1175.5467196819086</v>
      </c>
    </row>
    <row r="136" spans="1:14" ht="13.5" customHeight="1">
      <c r="A136" s="25" t="s">
        <v>6</v>
      </c>
      <c r="B136" s="26" t="s">
        <v>8</v>
      </c>
      <c r="C136" s="38">
        <f>'1月1日'!$B$24</f>
        <v>1639</v>
      </c>
      <c r="D136" s="38">
        <f>'2月1日'!$B$24</f>
        <v>1644</v>
      </c>
      <c r="E136" s="38">
        <f>'3月1日'!$B$24</f>
        <v>1648</v>
      </c>
      <c r="F136" s="38">
        <f>'4月1日'!$B$24</f>
        <v>1648</v>
      </c>
      <c r="G136" s="38">
        <f>'5月1日'!$B$24</f>
        <v>1655</v>
      </c>
      <c r="H136" s="38">
        <f>'6月1日'!$B$24</f>
        <v>1659</v>
      </c>
      <c r="I136" s="38">
        <f>'7月1日'!$B$24</f>
        <v>1659</v>
      </c>
      <c r="J136" s="38">
        <f>'8月1日'!$B$24</f>
        <v>1667</v>
      </c>
      <c r="K136" s="38">
        <f>'9月1日'!$B$24</f>
        <v>1671</v>
      </c>
      <c r="L136" s="38">
        <f>'10月1日'!$B$24</f>
        <v>1674</v>
      </c>
      <c r="M136" s="38">
        <f>'11月1日'!$B$24</f>
        <v>1679</v>
      </c>
      <c r="N136" s="39">
        <f>'12月1日'!$B$24</f>
        <v>1682</v>
      </c>
    </row>
    <row r="137" spans="1:14" s="11" customFormat="1" ht="13.5" customHeight="1">
      <c r="A137" s="27"/>
      <c r="B137" s="4" t="s">
        <v>9</v>
      </c>
      <c r="C137" s="6">
        <f>'1月1日'!$C$24</f>
        <v>2125</v>
      </c>
      <c r="D137" s="6">
        <f>'2月1日'!$C$24</f>
        <v>2133</v>
      </c>
      <c r="E137" s="6">
        <f>'3月1日'!$C$24</f>
        <v>2135</v>
      </c>
      <c r="F137" s="6">
        <f>'4月1日'!$C$24</f>
        <v>2130</v>
      </c>
      <c r="G137" s="6">
        <f>'5月1日'!$C$24</f>
        <v>2137</v>
      </c>
      <c r="H137" s="6">
        <f>'6月1日'!$C$24</f>
        <v>2138</v>
      </c>
      <c r="I137" s="6">
        <f>'7月1日'!$C$24</f>
        <v>2138</v>
      </c>
      <c r="J137" s="6">
        <f>'8月1日'!$C$24</f>
        <v>2138</v>
      </c>
      <c r="K137" s="6">
        <f>'9月1日'!$C$24</f>
        <v>2138</v>
      </c>
      <c r="L137" s="6">
        <f>'10月1日'!$C$24</f>
        <v>2144</v>
      </c>
      <c r="M137" s="6">
        <f>'11月1日'!$C$24</f>
        <v>2144</v>
      </c>
      <c r="N137" s="18">
        <f>'12月1日'!$C$24</f>
        <v>2144</v>
      </c>
    </row>
    <row r="138" spans="1:14" s="11" customFormat="1" ht="13.5" customHeight="1">
      <c r="A138" s="28"/>
      <c r="B138" s="4" t="s">
        <v>10</v>
      </c>
      <c r="C138" s="6">
        <f>'1月1日'!$D$24</f>
        <v>2389</v>
      </c>
      <c r="D138" s="6">
        <f>'2月1日'!$D$24</f>
        <v>2394</v>
      </c>
      <c r="E138" s="6">
        <f>'3月1日'!$D$24</f>
        <v>2398</v>
      </c>
      <c r="F138" s="6">
        <f>'4月1日'!$D$24</f>
        <v>2394</v>
      </c>
      <c r="G138" s="6">
        <f>'5月1日'!$D$24</f>
        <v>2402</v>
      </c>
      <c r="H138" s="6">
        <f>'6月1日'!$D$24</f>
        <v>2406</v>
      </c>
      <c r="I138" s="6">
        <f>'7月1日'!$D$24</f>
        <v>2404</v>
      </c>
      <c r="J138" s="6">
        <f>'8月1日'!$D$24</f>
        <v>2410</v>
      </c>
      <c r="K138" s="6">
        <f>'9月1日'!$D$24</f>
        <v>2409</v>
      </c>
      <c r="L138" s="6">
        <f>'10月1日'!$D$24</f>
        <v>2412</v>
      </c>
      <c r="M138" s="6">
        <f>'11月1日'!$D$24</f>
        <v>2419</v>
      </c>
      <c r="N138" s="18">
        <f>'12月1日'!$D$24</f>
        <v>2419</v>
      </c>
    </row>
    <row r="139" spans="1:14" s="11" customFormat="1" ht="13.5" customHeight="1">
      <c r="A139" s="28"/>
      <c r="B139" s="4" t="s">
        <v>11</v>
      </c>
      <c r="C139" s="34">
        <f>'1月1日'!$E$24</f>
        <v>4514</v>
      </c>
      <c r="D139" s="34">
        <f>'2月1日'!$E$24</f>
        <v>4527</v>
      </c>
      <c r="E139" s="34">
        <f>'3月1日'!$E$24</f>
        <v>4533</v>
      </c>
      <c r="F139" s="34">
        <f>'4月1日'!$E$24</f>
        <v>4524</v>
      </c>
      <c r="G139" s="34">
        <f>'5月1日'!$E$24</f>
        <v>4539</v>
      </c>
      <c r="H139" s="34">
        <f>'6月1日'!$E$24</f>
        <v>4544</v>
      </c>
      <c r="I139" s="34">
        <f>'7月1日'!$E$24</f>
        <v>4542</v>
      </c>
      <c r="J139" s="34">
        <f>'8月1日'!$E$24</f>
        <v>4548</v>
      </c>
      <c r="K139" s="34">
        <f>'9月1日'!$E$24</f>
        <v>4547</v>
      </c>
      <c r="L139" s="34">
        <f>'10月1日'!$E$24</f>
        <v>4556</v>
      </c>
      <c r="M139" s="34">
        <f>'11月1日'!$E$24</f>
        <v>4563</v>
      </c>
      <c r="N139" s="35">
        <f>'12月1日'!$E$24</f>
        <v>4563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738.7888707037642</v>
      </c>
      <c r="D141" s="22">
        <f>'2月1日'!$G$24</f>
        <v>740.9165302782324</v>
      </c>
      <c r="E141" s="22">
        <f>'3月1日'!$G$24</f>
        <v>741.89852700491</v>
      </c>
      <c r="F141" s="22">
        <f>'4月1日'!$G$24</f>
        <v>740.4255319148936</v>
      </c>
      <c r="G141" s="22">
        <f>'5月1日'!$G$24</f>
        <v>742.8805237315876</v>
      </c>
      <c r="H141" s="22">
        <f>'6月1日'!$G$24</f>
        <v>743.6988543371522</v>
      </c>
      <c r="I141" s="22">
        <f>'7月1日'!$G$24</f>
        <v>743.3715220949263</v>
      </c>
      <c r="J141" s="22">
        <f>'8月1日'!$G$24</f>
        <v>744.3535188216039</v>
      </c>
      <c r="K141" s="22">
        <f>'9月1日'!$G$24</f>
        <v>744.189852700491</v>
      </c>
      <c r="L141" s="22">
        <f>'10月1日'!$G$24</f>
        <v>745.6628477905073</v>
      </c>
      <c r="M141" s="22">
        <f>'11月1日'!$G$24</f>
        <v>746.8085106382979</v>
      </c>
      <c r="N141" s="23">
        <f>'12月1日'!$G$24</f>
        <v>746.8085106382979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110213</v>
      </c>
      <c r="D142" s="36">
        <f aca="true" t="shared" si="0" ref="D142:N142">SUM(D4,D10,D16,D22,D28,D34,D40,D46,D52,D58,D64,D70,D76,D82,D88,D94,D100,D106,D112,D118,D124,D130,D136,)</f>
        <v>110223</v>
      </c>
      <c r="E142" s="36">
        <f t="shared" si="0"/>
        <v>110202</v>
      </c>
      <c r="F142" s="36">
        <f t="shared" si="0"/>
        <v>109755</v>
      </c>
      <c r="G142" s="36">
        <f t="shared" si="0"/>
        <v>110300</v>
      </c>
      <c r="H142" s="36">
        <f t="shared" si="0"/>
        <v>110433</v>
      </c>
      <c r="I142" s="36">
        <f t="shared" si="0"/>
        <v>110515</v>
      </c>
      <c r="J142" s="36">
        <f t="shared" si="0"/>
        <v>110558</v>
      </c>
      <c r="K142" s="36">
        <f t="shared" si="0"/>
        <v>110634</v>
      </c>
      <c r="L142" s="36">
        <f t="shared" si="0"/>
        <v>110657</v>
      </c>
      <c r="M142" s="36">
        <f t="shared" si="0"/>
        <v>110743</v>
      </c>
      <c r="N142" s="37">
        <f t="shared" si="0"/>
        <v>110835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123916</v>
      </c>
      <c r="D143" s="12">
        <f aca="true" t="shared" si="1" ref="D143:N143">SUM(D5,D11,D17,D23,D29,D35,D41,D47,D53,D59,D65,D71,D77,D83,D89,D95,D101,D107,D113,D119,D125,D131,D137,)</f>
        <v>123841</v>
      </c>
      <c r="E143" s="12">
        <f t="shared" si="1"/>
        <v>123753</v>
      </c>
      <c r="F143" s="12">
        <f t="shared" si="1"/>
        <v>122885</v>
      </c>
      <c r="G143" s="12">
        <f t="shared" si="1"/>
        <v>123287</v>
      </c>
      <c r="H143" s="12">
        <f t="shared" si="1"/>
        <v>123339</v>
      </c>
      <c r="I143" s="12">
        <f t="shared" si="1"/>
        <v>123329</v>
      </c>
      <c r="J143" s="12">
        <f t="shared" si="1"/>
        <v>123346</v>
      </c>
      <c r="K143" s="12">
        <f t="shared" si="1"/>
        <v>123391</v>
      </c>
      <c r="L143" s="12">
        <f t="shared" si="1"/>
        <v>123387</v>
      </c>
      <c r="M143" s="12">
        <f t="shared" si="1"/>
        <v>123372</v>
      </c>
      <c r="N143" s="32">
        <f t="shared" si="1"/>
        <v>123393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136591</v>
      </c>
      <c r="D144" s="12">
        <f aca="true" t="shared" si="2" ref="D144:N144">SUM(D6,D12,D18,D24,D30,D36,D42,D48,D54,D60,D66,D72,D78,D84,D90,D96,D102,D108,D114,D120,D126,D132,D138,)</f>
        <v>136556</v>
      </c>
      <c r="E144" s="12">
        <f t="shared" si="2"/>
        <v>136466</v>
      </c>
      <c r="F144" s="12">
        <f t="shared" si="2"/>
        <v>135914</v>
      </c>
      <c r="G144" s="12">
        <f t="shared" si="2"/>
        <v>136140</v>
      </c>
      <c r="H144" s="12">
        <f t="shared" si="2"/>
        <v>136137</v>
      </c>
      <c r="I144" s="12">
        <f t="shared" si="2"/>
        <v>136113</v>
      </c>
      <c r="J144" s="12">
        <f t="shared" si="2"/>
        <v>136131</v>
      </c>
      <c r="K144" s="12">
        <f t="shared" si="2"/>
        <v>136151</v>
      </c>
      <c r="L144" s="12">
        <f t="shared" si="2"/>
        <v>136101</v>
      </c>
      <c r="M144" s="12">
        <f t="shared" si="2"/>
        <v>136106</v>
      </c>
      <c r="N144" s="32">
        <f t="shared" si="2"/>
        <v>136133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260507</v>
      </c>
      <c r="D145" s="40">
        <f aca="true" t="shared" si="3" ref="D145:N145">SUM(D7,D13,D19,D25,D31,D37,D43,D49,D55,D61,D67,D73,D79,D85,D91,D97,D103,D109,D115,D121,D127,D133,D139,)</f>
        <v>260397</v>
      </c>
      <c r="E145" s="40">
        <f t="shared" si="3"/>
        <v>260219</v>
      </c>
      <c r="F145" s="40">
        <f t="shared" si="3"/>
        <v>258799</v>
      </c>
      <c r="G145" s="40">
        <f t="shared" si="3"/>
        <v>259427</v>
      </c>
      <c r="H145" s="40">
        <f t="shared" si="3"/>
        <v>259476</v>
      </c>
      <c r="I145" s="40">
        <f t="shared" si="3"/>
        <v>259442</v>
      </c>
      <c r="J145" s="40">
        <f t="shared" si="3"/>
        <v>259477</v>
      </c>
      <c r="K145" s="40">
        <f t="shared" si="3"/>
        <v>259542</v>
      </c>
      <c r="L145" s="40">
        <f t="shared" si="3"/>
        <v>259488</v>
      </c>
      <c r="M145" s="40">
        <f t="shared" si="3"/>
        <v>259478</v>
      </c>
      <c r="N145" s="41">
        <f t="shared" si="3"/>
        <v>259526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191.57000000000002</v>
      </c>
      <c r="D146" s="10">
        <f aca="true" t="shared" si="4" ref="D146:N146">SUM(D8,D14,D20,D26,D32,D38,D44,D50,D56,D62,D68,D74,D80,D86,D92,D98,D104,D110,D116,D122,D128,D134,D140,)</f>
        <v>191.57000000000002</v>
      </c>
      <c r="E146" s="10">
        <f t="shared" si="4"/>
        <v>191.57000000000002</v>
      </c>
      <c r="F146" s="10">
        <f t="shared" si="4"/>
        <v>191.57000000000002</v>
      </c>
      <c r="G146" s="10">
        <f t="shared" si="4"/>
        <v>191.57000000000002</v>
      </c>
      <c r="H146" s="10">
        <f t="shared" si="4"/>
        <v>191.57000000000002</v>
      </c>
      <c r="I146" s="10">
        <f t="shared" si="4"/>
        <v>191.58</v>
      </c>
      <c r="J146" s="10">
        <f t="shared" si="4"/>
        <v>191.58</v>
      </c>
      <c r="K146" s="10">
        <f t="shared" si="4"/>
        <v>191.58</v>
      </c>
      <c r="L146" s="10">
        <f t="shared" si="4"/>
        <v>191.58</v>
      </c>
      <c r="M146" s="10">
        <f t="shared" si="4"/>
        <v>191.58</v>
      </c>
      <c r="N146" s="33">
        <f t="shared" si="4"/>
        <v>191.58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1359.8527953228584</v>
      </c>
      <c r="D147" s="22">
        <f>'2月1日'!$G$25</f>
        <v>1359.278592681526</v>
      </c>
      <c r="E147" s="22">
        <f>'3月1日'!$G$25</f>
        <v>1358.3494284073706</v>
      </c>
      <c r="F147" s="22">
        <f>'4月1日'!$G$25</f>
        <v>1350.9369943101738</v>
      </c>
      <c r="G147" s="22">
        <f>'5月1日'!$G$25</f>
        <v>1354.215169389779</v>
      </c>
      <c r="H147" s="22">
        <f>'6月1日'!$G$25</f>
        <v>1354.4709505663725</v>
      </c>
      <c r="I147" s="22">
        <f>'7月1日'!$G$25</f>
        <v>1354.2227789957196</v>
      </c>
      <c r="J147" s="22">
        <f>'8月1日'!$G$25</f>
        <v>1354.4054702996136</v>
      </c>
      <c r="K147" s="22">
        <f>'9月1日'!$G$25</f>
        <v>1354.7447541497024</v>
      </c>
      <c r="L147" s="22">
        <f>'10月1日'!$G$25</f>
        <v>1354.4628875665517</v>
      </c>
      <c r="M147" s="22">
        <f>'11月1日'!$G$25</f>
        <v>1354.4106900511536</v>
      </c>
      <c r="N147" s="23">
        <f>'12月1日'!$G$25</f>
        <v>1354.6612381250652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39692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2747</v>
      </c>
      <c r="C2" s="6">
        <v>2621</v>
      </c>
      <c r="D2" s="6">
        <v>3159</v>
      </c>
      <c r="E2" s="6">
        <f>C2+D2</f>
        <v>5780</v>
      </c>
      <c r="F2" s="1">
        <v>1.62</v>
      </c>
      <c r="G2" s="8">
        <f>E2/F2</f>
        <v>3567.901234567901</v>
      </c>
    </row>
    <row r="3" spans="1:7" ht="13.5">
      <c r="A3" s="3" t="s">
        <v>50</v>
      </c>
      <c r="B3" s="6">
        <v>1043</v>
      </c>
      <c r="C3" s="6">
        <v>1044</v>
      </c>
      <c r="D3" s="6">
        <v>1225</v>
      </c>
      <c r="E3" s="6">
        <f aca="true" t="shared" si="0" ref="E3:E24">C3+D3</f>
        <v>2269</v>
      </c>
      <c r="F3" s="1">
        <v>1.14</v>
      </c>
      <c r="G3" s="8">
        <f aca="true" t="shared" si="1" ref="G3:G25">E3/F3</f>
        <v>1990.3508771929826</v>
      </c>
    </row>
    <row r="4" spans="1:7" ht="13.5">
      <c r="A4" s="3" t="s">
        <v>1</v>
      </c>
      <c r="B4" s="6">
        <v>1138</v>
      </c>
      <c r="C4" s="6">
        <v>988</v>
      </c>
      <c r="D4" s="6">
        <v>1265</v>
      </c>
      <c r="E4" s="6">
        <f t="shared" si="0"/>
        <v>2253</v>
      </c>
      <c r="F4" s="1">
        <v>0.62</v>
      </c>
      <c r="G4" s="8">
        <f t="shared" si="1"/>
        <v>3633.8709677419356</v>
      </c>
    </row>
    <row r="5" spans="1:7" ht="13.5">
      <c r="A5" s="3" t="s">
        <v>0</v>
      </c>
      <c r="B5" s="6">
        <v>3689</v>
      </c>
      <c r="C5" s="6">
        <v>3270</v>
      </c>
      <c r="D5" s="6">
        <v>3986</v>
      </c>
      <c r="E5" s="6">
        <f t="shared" si="0"/>
        <v>7256</v>
      </c>
      <c r="F5" s="1">
        <v>0.94</v>
      </c>
      <c r="G5" s="8">
        <f t="shared" si="1"/>
        <v>7719.148936170213</v>
      </c>
    </row>
    <row r="6" spans="1:7" ht="13.5">
      <c r="A6" s="3" t="s">
        <v>51</v>
      </c>
      <c r="B6" s="6">
        <v>4967</v>
      </c>
      <c r="C6" s="6">
        <v>4969</v>
      </c>
      <c r="D6" s="6">
        <v>5514</v>
      </c>
      <c r="E6" s="6">
        <f t="shared" si="0"/>
        <v>10483</v>
      </c>
      <c r="F6" s="1">
        <v>2.07</v>
      </c>
      <c r="G6" s="8">
        <f t="shared" si="1"/>
        <v>5064.251207729469</v>
      </c>
    </row>
    <row r="7" spans="1:7" ht="13.5">
      <c r="A7" s="3" t="s">
        <v>52</v>
      </c>
      <c r="B7" s="6">
        <v>7061</v>
      </c>
      <c r="C7" s="6">
        <v>7444</v>
      </c>
      <c r="D7" s="6">
        <v>8008</v>
      </c>
      <c r="E7" s="6">
        <f t="shared" si="0"/>
        <v>15452</v>
      </c>
      <c r="F7" s="9">
        <v>3</v>
      </c>
      <c r="G7" s="8">
        <f t="shared" si="1"/>
        <v>5150.666666666667</v>
      </c>
    </row>
    <row r="8" spans="1:7" ht="13.5">
      <c r="A8" s="3" t="s">
        <v>53</v>
      </c>
      <c r="B8" s="6">
        <v>7035</v>
      </c>
      <c r="C8" s="6">
        <v>7357</v>
      </c>
      <c r="D8" s="6">
        <v>7921</v>
      </c>
      <c r="E8" s="6">
        <f t="shared" si="0"/>
        <v>15278</v>
      </c>
      <c r="F8" s="1">
        <v>3.63</v>
      </c>
      <c r="G8" s="8">
        <f t="shared" si="1"/>
        <v>4208.815426997246</v>
      </c>
    </row>
    <row r="9" spans="1:7" ht="13.5">
      <c r="A9" s="3" t="s">
        <v>54</v>
      </c>
      <c r="B9" s="6">
        <v>5845</v>
      </c>
      <c r="C9" s="6">
        <v>5741</v>
      </c>
      <c r="D9" s="6">
        <v>6729</v>
      </c>
      <c r="E9" s="6">
        <f t="shared" si="0"/>
        <v>12470</v>
      </c>
      <c r="F9" s="1">
        <v>2.45</v>
      </c>
      <c r="G9" s="8">
        <f t="shared" si="1"/>
        <v>5089.7959183673465</v>
      </c>
    </row>
    <row r="10" spans="1:7" ht="13.5">
      <c r="A10" s="3" t="s">
        <v>55</v>
      </c>
      <c r="B10" s="6">
        <v>7351</v>
      </c>
      <c r="C10" s="6">
        <v>8406</v>
      </c>
      <c r="D10" s="6">
        <v>9361</v>
      </c>
      <c r="E10" s="6">
        <f t="shared" si="0"/>
        <v>17767</v>
      </c>
      <c r="F10" s="1">
        <v>6.43</v>
      </c>
      <c r="G10" s="8">
        <f t="shared" si="1"/>
        <v>2763.1415241057543</v>
      </c>
    </row>
    <row r="11" spans="1:7" ht="13.5">
      <c r="A11" s="3" t="s">
        <v>56</v>
      </c>
      <c r="B11" s="6">
        <v>7233</v>
      </c>
      <c r="C11" s="6">
        <v>8054</v>
      </c>
      <c r="D11" s="6">
        <v>8674</v>
      </c>
      <c r="E11" s="6">
        <f t="shared" si="0"/>
        <v>16728</v>
      </c>
      <c r="F11" s="1">
        <v>4.56</v>
      </c>
      <c r="G11" s="8">
        <f t="shared" si="1"/>
        <v>3668.421052631579</v>
      </c>
    </row>
    <row r="12" spans="1:7" ht="13.5">
      <c r="A12" s="3" t="s">
        <v>2</v>
      </c>
      <c r="B12" s="6">
        <v>10373</v>
      </c>
      <c r="C12" s="6">
        <v>11083</v>
      </c>
      <c r="D12" s="6">
        <v>12360</v>
      </c>
      <c r="E12" s="6">
        <f t="shared" si="0"/>
        <v>23443</v>
      </c>
      <c r="F12" s="1">
        <v>9.39</v>
      </c>
      <c r="G12" s="8">
        <f t="shared" si="1"/>
        <v>2496.592119275825</v>
      </c>
    </row>
    <row r="13" spans="1:7" ht="13.5">
      <c r="A13" s="3" t="s">
        <v>57</v>
      </c>
      <c r="B13" s="6">
        <v>8095</v>
      </c>
      <c r="C13" s="6">
        <v>9186</v>
      </c>
      <c r="D13" s="6">
        <v>10044</v>
      </c>
      <c r="E13" s="6">
        <f t="shared" si="0"/>
        <v>19230</v>
      </c>
      <c r="F13" s="1">
        <v>5.43</v>
      </c>
      <c r="G13" s="8">
        <f t="shared" si="1"/>
        <v>3541.4364640883978</v>
      </c>
    </row>
    <row r="14" spans="1:7" ht="13.5">
      <c r="A14" s="3" t="s">
        <v>58</v>
      </c>
      <c r="B14" s="6">
        <v>11632</v>
      </c>
      <c r="C14" s="6">
        <v>12936</v>
      </c>
      <c r="D14" s="6">
        <v>14330</v>
      </c>
      <c r="E14" s="6">
        <f t="shared" si="0"/>
        <v>27266</v>
      </c>
      <c r="F14" s="1">
        <v>11.53</v>
      </c>
      <c r="G14" s="8">
        <f t="shared" si="1"/>
        <v>2364.7875108412836</v>
      </c>
    </row>
    <row r="15" spans="1:7" ht="13.5">
      <c r="A15" s="3" t="s">
        <v>59</v>
      </c>
      <c r="B15" s="6">
        <v>6507</v>
      </c>
      <c r="C15" s="6">
        <v>8049</v>
      </c>
      <c r="D15" s="6">
        <v>8691</v>
      </c>
      <c r="E15" s="6">
        <f t="shared" si="0"/>
        <v>16740</v>
      </c>
      <c r="F15" s="1">
        <v>14.73</v>
      </c>
      <c r="G15" s="8">
        <f t="shared" si="1"/>
        <v>1136.4562118126273</v>
      </c>
    </row>
    <row r="16" spans="1:7" ht="13.5">
      <c r="A16" s="3" t="s">
        <v>3</v>
      </c>
      <c r="B16" s="6">
        <v>2458</v>
      </c>
      <c r="C16" s="6">
        <v>3313</v>
      </c>
      <c r="D16" s="6">
        <v>3562</v>
      </c>
      <c r="E16" s="6">
        <f t="shared" si="0"/>
        <v>6875</v>
      </c>
      <c r="F16" s="9">
        <v>38.7</v>
      </c>
      <c r="G16" s="8">
        <f t="shared" si="1"/>
        <v>177.6485788113695</v>
      </c>
    </row>
    <row r="17" spans="1:7" ht="13.5">
      <c r="A17" s="3" t="s">
        <v>4</v>
      </c>
      <c r="B17" s="6">
        <v>3698</v>
      </c>
      <c r="C17" s="6">
        <v>4544</v>
      </c>
      <c r="D17" s="6">
        <v>4965</v>
      </c>
      <c r="E17" s="6">
        <f t="shared" si="0"/>
        <v>9509</v>
      </c>
      <c r="F17" s="1">
        <v>20.38</v>
      </c>
      <c r="G17" s="8">
        <f t="shared" si="1"/>
        <v>466.5848871442591</v>
      </c>
    </row>
    <row r="18" spans="1:7" ht="13.5">
      <c r="A18" s="3" t="s">
        <v>60</v>
      </c>
      <c r="B18" s="6">
        <v>612</v>
      </c>
      <c r="C18" s="6">
        <v>827</v>
      </c>
      <c r="D18" s="6">
        <v>823</v>
      </c>
      <c r="E18" s="6">
        <f t="shared" si="0"/>
        <v>1650</v>
      </c>
      <c r="F18" s="1">
        <v>11.87</v>
      </c>
      <c r="G18" s="8">
        <f t="shared" si="1"/>
        <v>139.00589721988206</v>
      </c>
    </row>
    <row r="19" spans="1:7" ht="13.5">
      <c r="A19" s="3" t="s">
        <v>61</v>
      </c>
      <c r="B19" s="6">
        <v>1414</v>
      </c>
      <c r="C19" s="6">
        <v>1552</v>
      </c>
      <c r="D19" s="6">
        <v>1716</v>
      </c>
      <c r="E19" s="6">
        <f t="shared" si="0"/>
        <v>3268</v>
      </c>
      <c r="F19" s="1">
        <v>6.33</v>
      </c>
      <c r="G19" s="8">
        <f t="shared" si="1"/>
        <v>516.2717219589257</v>
      </c>
    </row>
    <row r="20" spans="1:7" ht="13.5">
      <c r="A20" s="3" t="s">
        <v>62</v>
      </c>
      <c r="B20" s="6">
        <v>6674</v>
      </c>
      <c r="C20" s="6">
        <v>8176</v>
      </c>
      <c r="D20" s="6">
        <v>8647</v>
      </c>
      <c r="E20" s="6">
        <f t="shared" si="0"/>
        <v>16823</v>
      </c>
      <c r="F20" s="1">
        <v>18.12</v>
      </c>
      <c r="G20" s="8">
        <f t="shared" si="1"/>
        <v>928.4216335540839</v>
      </c>
    </row>
    <row r="21" spans="1:7" ht="13.5">
      <c r="A21" s="3" t="s">
        <v>63</v>
      </c>
      <c r="B21" s="6">
        <v>2289</v>
      </c>
      <c r="C21" s="6">
        <v>2756</v>
      </c>
      <c r="D21" s="6">
        <v>2885</v>
      </c>
      <c r="E21" s="6">
        <f t="shared" si="0"/>
        <v>5641</v>
      </c>
      <c r="F21" s="1">
        <v>8.62</v>
      </c>
      <c r="G21" s="8">
        <f t="shared" si="1"/>
        <v>654.4083526682135</v>
      </c>
    </row>
    <row r="22" spans="1:7" ht="13.5">
      <c r="A22" s="3" t="s">
        <v>64</v>
      </c>
      <c r="B22" s="6">
        <v>4959</v>
      </c>
      <c r="C22" s="6">
        <v>6120</v>
      </c>
      <c r="D22" s="6">
        <v>6794</v>
      </c>
      <c r="E22" s="6">
        <f t="shared" si="0"/>
        <v>12914</v>
      </c>
      <c r="F22" s="1">
        <v>8.88</v>
      </c>
      <c r="G22" s="8">
        <f t="shared" si="1"/>
        <v>1454.279279279279</v>
      </c>
    </row>
    <row r="23" spans="1:7" ht="13.5">
      <c r="A23" s="3" t="s">
        <v>5</v>
      </c>
      <c r="B23" s="6">
        <v>2143</v>
      </c>
      <c r="C23" s="6">
        <v>2817</v>
      </c>
      <c r="D23" s="6">
        <v>3083</v>
      </c>
      <c r="E23" s="6">
        <f t="shared" si="0"/>
        <v>5900</v>
      </c>
      <c r="F23" s="1">
        <v>5.03</v>
      </c>
      <c r="G23" s="8">
        <f t="shared" si="1"/>
        <v>1172.962226640159</v>
      </c>
    </row>
    <row r="24" spans="1:7" ht="13.5">
      <c r="A24" s="5" t="s">
        <v>6</v>
      </c>
      <c r="B24" s="6">
        <v>1671</v>
      </c>
      <c r="C24" s="6">
        <v>2138</v>
      </c>
      <c r="D24" s="6">
        <v>2409</v>
      </c>
      <c r="E24" s="6">
        <f t="shared" si="0"/>
        <v>4547</v>
      </c>
      <c r="F24" s="1">
        <v>6.11</v>
      </c>
      <c r="G24" s="8">
        <f t="shared" si="1"/>
        <v>744.189852700491</v>
      </c>
    </row>
    <row r="25" spans="1:7" ht="13.5">
      <c r="A25" s="2" t="s">
        <v>42</v>
      </c>
      <c r="B25" s="6">
        <f>SUM(B2:B24)</f>
        <v>110634</v>
      </c>
      <c r="C25" s="6">
        <f>SUM(C2:C24)</f>
        <v>123391</v>
      </c>
      <c r="D25" s="6">
        <f>SUM(D2:D24)</f>
        <v>136151</v>
      </c>
      <c r="E25" s="6">
        <f>SUM(E2:E24)</f>
        <v>259542</v>
      </c>
      <c r="F25" s="1">
        <f>SUM(F2:F24)</f>
        <v>191.58</v>
      </c>
      <c r="G25" s="8">
        <f t="shared" si="1"/>
        <v>1354.7447541497024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39722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2744</v>
      </c>
      <c r="C2" s="6">
        <v>2621</v>
      </c>
      <c r="D2" s="6">
        <v>3159</v>
      </c>
      <c r="E2" s="6">
        <f>C2+D2</f>
        <v>5780</v>
      </c>
      <c r="F2" s="1">
        <v>1.62</v>
      </c>
      <c r="G2" s="8">
        <f>E2/F2</f>
        <v>3567.901234567901</v>
      </c>
    </row>
    <row r="3" spans="1:7" ht="13.5">
      <c r="A3" s="3" t="s">
        <v>50</v>
      </c>
      <c r="B3" s="6">
        <v>1041</v>
      </c>
      <c r="C3" s="6">
        <v>1044</v>
      </c>
      <c r="D3" s="6">
        <v>1222</v>
      </c>
      <c r="E3" s="6">
        <f aca="true" t="shared" si="0" ref="E3:E24">C3+D3</f>
        <v>2266</v>
      </c>
      <c r="F3" s="1">
        <v>1.14</v>
      </c>
      <c r="G3" s="8">
        <f aca="true" t="shared" si="1" ref="G3:G25">E3/F3</f>
        <v>1987.7192982456143</v>
      </c>
    </row>
    <row r="4" spans="1:7" ht="13.5">
      <c r="A4" s="3" t="s">
        <v>1</v>
      </c>
      <c r="B4" s="6">
        <v>1137</v>
      </c>
      <c r="C4" s="6">
        <v>986</v>
      </c>
      <c r="D4" s="6">
        <v>1261</v>
      </c>
      <c r="E4" s="6">
        <f t="shared" si="0"/>
        <v>2247</v>
      </c>
      <c r="F4" s="1">
        <v>0.62</v>
      </c>
      <c r="G4" s="8">
        <f t="shared" si="1"/>
        <v>3624.1935483870966</v>
      </c>
    </row>
    <row r="5" spans="1:7" ht="13.5">
      <c r="A5" s="3" t="s">
        <v>0</v>
      </c>
      <c r="B5" s="6">
        <v>3686</v>
      </c>
      <c r="C5" s="6">
        <v>3274</v>
      </c>
      <c r="D5" s="6">
        <v>3977</v>
      </c>
      <c r="E5" s="6">
        <f t="shared" si="0"/>
        <v>7251</v>
      </c>
      <c r="F5" s="1">
        <v>0.94</v>
      </c>
      <c r="G5" s="8">
        <f t="shared" si="1"/>
        <v>7713.829787234043</v>
      </c>
    </row>
    <row r="6" spans="1:7" ht="13.5">
      <c r="A6" s="3" t="s">
        <v>51</v>
      </c>
      <c r="B6" s="6">
        <v>4970</v>
      </c>
      <c r="C6" s="6">
        <v>4973</v>
      </c>
      <c r="D6" s="6">
        <v>5514</v>
      </c>
      <c r="E6" s="6">
        <f t="shared" si="0"/>
        <v>10487</v>
      </c>
      <c r="F6" s="1">
        <v>2.07</v>
      </c>
      <c r="G6" s="8">
        <f t="shared" si="1"/>
        <v>5066.183574879227</v>
      </c>
    </row>
    <row r="7" spans="1:7" ht="13.5">
      <c r="A7" s="3" t="s">
        <v>52</v>
      </c>
      <c r="B7" s="6">
        <v>7073</v>
      </c>
      <c r="C7" s="6">
        <v>7452</v>
      </c>
      <c r="D7" s="6">
        <v>8009</v>
      </c>
      <c r="E7" s="6">
        <f t="shared" si="0"/>
        <v>15461</v>
      </c>
      <c r="F7" s="9">
        <v>3</v>
      </c>
      <c r="G7" s="8">
        <f t="shared" si="1"/>
        <v>5153.666666666667</v>
      </c>
    </row>
    <row r="8" spans="1:7" ht="13.5">
      <c r="A8" s="3" t="s">
        <v>53</v>
      </c>
      <c r="B8" s="6">
        <v>7037</v>
      </c>
      <c r="C8" s="6">
        <v>7359</v>
      </c>
      <c r="D8" s="6">
        <v>7925</v>
      </c>
      <c r="E8" s="6">
        <f t="shared" si="0"/>
        <v>15284</v>
      </c>
      <c r="F8" s="1">
        <v>3.63</v>
      </c>
      <c r="G8" s="8">
        <f t="shared" si="1"/>
        <v>4210.468319559229</v>
      </c>
    </row>
    <row r="9" spans="1:7" ht="13.5">
      <c r="A9" s="3" t="s">
        <v>54</v>
      </c>
      <c r="B9" s="6">
        <v>5851</v>
      </c>
      <c r="C9" s="6">
        <v>5748</v>
      </c>
      <c r="D9" s="6">
        <v>6733</v>
      </c>
      <c r="E9" s="6">
        <f t="shared" si="0"/>
        <v>12481</v>
      </c>
      <c r="F9" s="1">
        <v>2.45</v>
      </c>
      <c r="G9" s="8">
        <f t="shared" si="1"/>
        <v>5094.285714285714</v>
      </c>
    </row>
    <row r="10" spans="1:7" ht="13.5">
      <c r="A10" s="3" t="s">
        <v>55</v>
      </c>
      <c r="B10" s="6">
        <v>7351</v>
      </c>
      <c r="C10" s="6">
        <v>8403</v>
      </c>
      <c r="D10" s="6">
        <v>9346</v>
      </c>
      <c r="E10" s="6">
        <f t="shared" si="0"/>
        <v>17749</v>
      </c>
      <c r="F10" s="1">
        <v>6.43</v>
      </c>
      <c r="G10" s="8">
        <f t="shared" si="1"/>
        <v>2760.3421461897356</v>
      </c>
    </row>
    <row r="11" spans="1:7" ht="13.5">
      <c r="A11" s="3" t="s">
        <v>56</v>
      </c>
      <c r="B11" s="6">
        <v>7230</v>
      </c>
      <c r="C11" s="6">
        <v>8050</v>
      </c>
      <c r="D11" s="6">
        <v>8661</v>
      </c>
      <c r="E11" s="6">
        <f t="shared" si="0"/>
        <v>16711</v>
      </c>
      <c r="F11" s="1">
        <v>4.56</v>
      </c>
      <c r="G11" s="8">
        <f t="shared" si="1"/>
        <v>3664.6929824561407</v>
      </c>
    </row>
    <row r="12" spans="1:7" ht="13.5">
      <c r="A12" s="3" t="s">
        <v>2</v>
      </c>
      <c r="B12" s="6">
        <v>10386</v>
      </c>
      <c r="C12" s="6">
        <v>11080</v>
      </c>
      <c r="D12" s="6">
        <v>12367</v>
      </c>
      <c r="E12" s="6">
        <f t="shared" si="0"/>
        <v>23447</v>
      </c>
      <c r="F12" s="1">
        <v>9.39</v>
      </c>
      <c r="G12" s="8">
        <f t="shared" si="1"/>
        <v>2497.018104366347</v>
      </c>
    </row>
    <row r="13" spans="1:7" ht="13.5">
      <c r="A13" s="3" t="s">
        <v>57</v>
      </c>
      <c r="B13" s="6">
        <v>8106</v>
      </c>
      <c r="C13" s="6">
        <v>9192</v>
      </c>
      <c r="D13" s="6">
        <v>10041</v>
      </c>
      <c r="E13" s="6">
        <f t="shared" si="0"/>
        <v>19233</v>
      </c>
      <c r="F13" s="1">
        <v>5.43</v>
      </c>
      <c r="G13" s="8">
        <f t="shared" si="1"/>
        <v>3541.9889502762435</v>
      </c>
    </row>
    <row r="14" spans="1:7" ht="13.5">
      <c r="A14" s="3" t="s">
        <v>58</v>
      </c>
      <c r="B14" s="6">
        <v>11641</v>
      </c>
      <c r="C14" s="6">
        <v>12938</v>
      </c>
      <c r="D14" s="6">
        <v>14320</v>
      </c>
      <c r="E14" s="6">
        <f t="shared" si="0"/>
        <v>27258</v>
      </c>
      <c r="F14" s="1">
        <v>11.53</v>
      </c>
      <c r="G14" s="8">
        <f t="shared" si="1"/>
        <v>2364.093668690373</v>
      </c>
    </row>
    <row r="15" spans="1:7" ht="13.5">
      <c r="A15" s="3" t="s">
        <v>59</v>
      </c>
      <c r="B15" s="6">
        <v>6470</v>
      </c>
      <c r="C15" s="6">
        <v>8012</v>
      </c>
      <c r="D15" s="6">
        <v>8663</v>
      </c>
      <c r="E15" s="6">
        <f t="shared" si="0"/>
        <v>16675</v>
      </c>
      <c r="F15" s="1">
        <v>14.73</v>
      </c>
      <c r="G15" s="8">
        <f t="shared" si="1"/>
        <v>1132.0434487440598</v>
      </c>
    </row>
    <row r="16" spans="1:7" ht="13.5">
      <c r="A16" s="3" t="s">
        <v>3</v>
      </c>
      <c r="B16" s="6">
        <v>2467</v>
      </c>
      <c r="C16" s="6">
        <v>3319</v>
      </c>
      <c r="D16" s="6">
        <v>3566</v>
      </c>
      <c r="E16" s="6">
        <f t="shared" si="0"/>
        <v>6885</v>
      </c>
      <c r="F16" s="9">
        <v>38.7</v>
      </c>
      <c r="G16" s="8">
        <f t="shared" si="1"/>
        <v>177.90697674418604</v>
      </c>
    </row>
    <row r="17" spans="1:7" ht="13.5">
      <c r="A17" s="3" t="s">
        <v>4</v>
      </c>
      <c r="B17" s="6">
        <v>3703</v>
      </c>
      <c r="C17" s="6">
        <v>4540</v>
      </c>
      <c r="D17" s="6">
        <v>4962</v>
      </c>
      <c r="E17" s="6">
        <f t="shared" si="0"/>
        <v>9502</v>
      </c>
      <c r="F17" s="1">
        <v>20.38</v>
      </c>
      <c r="G17" s="8">
        <f t="shared" si="1"/>
        <v>466.24141315014725</v>
      </c>
    </row>
    <row r="18" spans="1:7" ht="13.5">
      <c r="A18" s="3" t="s">
        <v>60</v>
      </c>
      <c r="B18" s="6">
        <v>609</v>
      </c>
      <c r="C18" s="6">
        <v>823</v>
      </c>
      <c r="D18" s="6">
        <v>820</v>
      </c>
      <c r="E18" s="6">
        <f t="shared" si="0"/>
        <v>1643</v>
      </c>
      <c r="F18" s="1">
        <v>11.87</v>
      </c>
      <c r="G18" s="8">
        <f t="shared" si="1"/>
        <v>138.4161752316765</v>
      </c>
    </row>
    <row r="19" spans="1:7" ht="13.5">
      <c r="A19" s="3" t="s">
        <v>61</v>
      </c>
      <c r="B19" s="6">
        <v>1413</v>
      </c>
      <c r="C19" s="6">
        <v>1552</v>
      </c>
      <c r="D19" s="6">
        <v>1716</v>
      </c>
      <c r="E19" s="6">
        <f t="shared" si="0"/>
        <v>3268</v>
      </c>
      <c r="F19" s="1">
        <v>6.33</v>
      </c>
      <c r="G19" s="8">
        <f t="shared" si="1"/>
        <v>516.2717219589257</v>
      </c>
    </row>
    <row r="20" spans="1:7" ht="13.5">
      <c r="A20" s="3" t="s">
        <v>62</v>
      </c>
      <c r="B20" s="6">
        <v>6678</v>
      </c>
      <c r="C20" s="6">
        <v>8174</v>
      </c>
      <c r="D20" s="6">
        <v>8655</v>
      </c>
      <c r="E20" s="6">
        <f t="shared" si="0"/>
        <v>16829</v>
      </c>
      <c r="F20" s="1">
        <v>18.12</v>
      </c>
      <c r="G20" s="8">
        <f t="shared" si="1"/>
        <v>928.7527593818984</v>
      </c>
    </row>
    <row r="21" spans="1:7" ht="13.5">
      <c r="A21" s="3" t="s">
        <v>63</v>
      </c>
      <c r="B21" s="6">
        <v>2286</v>
      </c>
      <c r="C21" s="6">
        <v>2752</v>
      </c>
      <c r="D21" s="6">
        <v>2883</v>
      </c>
      <c r="E21" s="6">
        <f t="shared" si="0"/>
        <v>5635</v>
      </c>
      <c r="F21" s="1">
        <v>8.62</v>
      </c>
      <c r="G21" s="8">
        <f t="shared" si="1"/>
        <v>653.7122969837587</v>
      </c>
    </row>
    <row r="22" spans="1:7" ht="13.5">
      <c r="A22" s="3" t="s">
        <v>64</v>
      </c>
      <c r="B22" s="6">
        <v>4956</v>
      </c>
      <c r="C22" s="6">
        <v>6125</v>
      </c>
      <c r="D22" s="6">
        <v>6793</v>
      </c>
      <c r="E22" s="6">
        <f t="shared" si="0"/>
        <v>12918</v>
      </c>
      <c r="F22" s="1">
        <v>8.88</v>
      </c>
      <c r="G22" s="8">
        <f t="shared" si="1"/>
        <v>1454.7297297297296</v>
      </c>
    </row>
    <row r="23" spans="1:7" ht="13.5">
      <c r="A23" s="3" t="s">
        <v>5</v>
      </c>
      <c r="B23" s="6">
        <v>2148</v>
      </c>
      <c r="C23" s="6">
        <v>2826</v>
      </c>
      <c r="D23" s="6">
        <v>3096</v>
      </c>
      <c r="E23" s="6">
        <f t="shared" si="0"/>
        <v>5922</v>
      </c>
      <c r="F23" s="1">
        <v>5.03</v>
      </c>
      <c r="G23" s="8">
        <f t="shared" si="1"/>
        <v>1177.3359840954274</v>
      </c>
    </row>
    <row r="24" spans="1:7" ht="13.5">
      <c r="A24" s="5" t="s">
        <v>6</v>
      </c>
      <c r="B24" s="6">
        <v>1674</v>
      </c>
      <c r="C24" s="6">
        <v>2144</v>
      </c>
      <c r="D24" s="6">
        <v>2412</v>
      </c>
      <c r="E24" s="6">
        <f t="shared" si="0"/>
        <v>4556</v>
      </c>
      <c r="F24" s="1">
        <v>6.11</v>
      </c>
      <c r="G24" s="8">
        <f t="shared" si="1"/>
        <v>745.6628477905073</v>
      </c>
    </row>
    <row r="25" spans="1:7" ht="13.5">
      <c r="A25" s="2" t="s">
        <v>42</v>
      </c>
      <c r="B25" s="6">
        <f>SUM(B2:B24)</f>
        <v>110657</v>
      </c>
      <c r="C25" s="6">
        <f>SUM(C2:C24)</f>
        <v>123387</v>
      </c>
      <c r="D25" s="6">
        <f>SUM(D2:D24)</f>
        <v>136101</v>
      </c>
      <c r="E25" s="6">
        <f>SUM(E2:E24)</f>
        <v>259488</v>
      </c>
      <c r="F25" s="1">
        <f>SUM(F2:F24)</f>
        <v>191.58</v>
      </c>
      <c r="G25" s="8">
        <f t="shared" si="1"/>
        <v>1354.4628875665517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39753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2741</v>
      </c>
      <c r="C2" s="6">
        <v>2629</v>
      </c>
      <c r="D2" s="6">
        <v>3155</v>
      </c>
      <c r="E2" s="6">
        <f>C2+D2</f>
        <v>5784</v>
      </c>
      <c r="F2" s="1">
        <v>1.62</v>
      </c>
      <c r="G2" s="8">
        <f>E2/F2</f>
        <v>3570.37037037037</v>
      </c>
    </row>
    <row r="3" spans="1:7" ht="13.5">
      <c r="A3" s="3" t="s">
        <v>50</v>
      </c>
      <c r="B3" s="6">
        <v>1039</v>
      </c>
      <c r="C3" s="6">
        <v>1045</v>
      </c>
      <c r="D3" s="6">
        <v>1218</v>
      </c>
      <c r="E3" s="6">
        <f aca="true" t="shared" si="0" ref="E3:E24">C3+D3</f>
        <v>2263</v>
      </c>
      <c r="F3" s="1">
        <v>1.14</v>
      </c>
      <c r="G3" s="8">
        <f aca="true" t="shared" si="1" ref="G3:G25">E3/F3</f>
        <v>1985.0877192982457</v>
      </c>
    </row>
    <row r="4" spans="1:7" ht="13.5">
      <c r="A4" s="3" t="s">
        <v>1</v>
      </c>
      <c r="B4" s="6">
        <v>1131</v>
      </c>
      <c r="C4" s="6">
        <v>982</v>
      </c>
      <c r="D4" s="6">
        <v>1253</v>
      </c>
      <c r="E4" s="6">
        <f t="shared" si="0"/>
        <v>2235</v>
      </c>
      <c r="F4" s="1">
        <v>0.62</v>
      </c>
      <c r="G4" s="8">
        <f t="shared" si="1"/>
        <v>3604.8387096774195</v>
      </c>
    </row>
    <row r="5" spans="1:7" ht="13.5">
      <c r="A5" s="3" t="s">
        <v>0</v>
      </c>
      <c r="B5" s="6">
        <v>3689</v>
      </c>
      <c r="C5" s="6">
        <v>3273</v>
      </c>
      <c r="D5" s="6">
        <v>3974</v>
      </c>
      <c r="E5" s="6">
        <f t="shared" si="0"/>
        <v>7247</v>
      </c>
      <c r="F5" s="1">
        <v>0.94</v>
      </c>
      <c r="G5" s="8">
        <f t="shared" si="1"/>
        <v>7709.574468085107</v>
      </c>
    </row>
    <row r="6" spans="1:7" ht="13.5">
      <c r="A6" s="3" t="s">
        <v>51</v>
      </c>
      <c r="B6" s="6">
        <v>4975</v>
      </c>
      <c r="C6" s="6">
        <v>4973</v>
      </c>
      <c r="D6" s="6">
        <v>5505</v>
      </c>
      <c r="E6" s="6">
        <f t="shared" si="0"/>
        <v>10478</v>
      </c>
      <c r="F6" s="1">
        <v>2.07</v>
      </c>
      <c r="G6" s="8">
        <f t="shared" si="1"/>
        <v>5061.835748792271</v>
      </c>
    </row>
    <row r="7" spans="1:7" ht="13.5">
      <c r="A7" s="3" t="s">
        <v>52</v>
      </c>
      <c r="B7" s="6">
        <v>7071</v>
      </c>
      <c r="C7" s="6">
        <v>7442</v>
      </c>
      <c r="D7" s="6">
        <v>7991</v>
      </c>
      <c r="E7" s="6">
        <f t="shared" si="0"/>
        <v>15433</v>
      </c>
      <c r="F7" s="9">
        <v>3</v>
      </c>
      <c r="G7" s="8">
        <f t="shared" si="1"/>
        <v>5144.333333333333</v>
      </c>
    </row>
    <row r="8" spans="1:7" ht="13.5">
      <c r="A8" s="3" t="s">
        <v>53</v>
      </c>
      <c r="B8" s="6">
        <v>7035</v>
      </c>
      <c r="C8" s="6">
        <v>7353</v>
      </c>
      <c r="D8" s="6">
        <v>7926</v>
      </c>
      <c r="E8" s="6">
        <f t="shared" si="0"/>
        <v>15279</v>
      </c>
      <c r="F8" s="1">
        <v>3.63</v>
      </c>
      <c r="G8" s="8">
        <f t="shared" si="1"/>
        <v>4209.090909090909</v>
      </c>
    </row>
    <row r="9" spans="1:7" ht="13.5">
      <c r="A9" s="3" t="s">
        <v>54</v>
      </c>
      <c r="B9" s="6">
        <v>5858</v>
      </c>
      <c r="C9" s="6">
        <v>5764</v>
      </c>
      <c r="D9" s="6">
        <v>6747</v>
      </c>
      <c r="E9" s="6">
        <f t="shared" si="0"/>
        <v>12511</v>
      </c>
      <c r="F9" s="1">
        <v>2.45</v>
      </c>
      <c r="G9" s="8">
        <f t="shared" si="1"/>
        <v>5106.530612244897</v>
      </c>
    </row>
    <row r="10" spans="1:7" ht="13.5">
      <c r="A10" s="3" t="s">
        <v>55</v>
      </c>
      <c r="B10" s="6">
        <v>7366</v>
      </c>
      <c r="C10" s="6">
        <v>8404</v>
      </c>
      <c r="D10" s="6">
        <v>9364</v>
      </c>
      <c r="E10" s="6">
        <f t="shared" si="0"/>
        <v>17768</v>
      </c>
      <c r="F10" s="1">
        <v>6.43</v>
      </c>
      <c r="G10" s="8">
        <f t="shared" si="1"/>
        <v>2763.2970451010888</v>
      </c>
    </row>
    <row r="11" spans="1:7" ht="13.5">
      <c r="A11" s="3" t="s">
        <v>56</v>
      </c>
      <c r="B11" s="6">
        <v>7231</v>
      </c>
      <c r="C11" s="6">
        <v>8057</v>
      </c>
      <c r="D11" s="6">
        <v>8648</v>
      </c>
      <c r="E11" s="6">
        <f t="shared" si="0"/>
        <v>16705</v>
      </c>
      <c r="F11" s="1">
        <v>4.56</v>
      </c>
      <c r="G11" s="8">
        <f t="shared" si="1"/>
        <v>3663.3771929824566</v>
      </c>
    </row>
    <row r="12" spans="1:7" ht="13.5">
      <c r="A12" s="3" t="s">
        <v>2</v>
      </c>
      <c r="B12" s="6">
        <v>10401</v>
      </c>
      <c r="C12" s="6">
        <v>11083</v>
      </c>
      <c r="D12" s="6">
        <v>12373</v>
      </c>
      <c r="E12" s="6">
        <f t="shared" si="0"/>
        <v>23456</v>
      </c>
      <c r="F12" s="1">
        <v>9.39</v>
      </c>
      <c r="G12" s="8">
        <f t="shared" si="1"/>
        <v>2497.976570820021</v>
      </c>
    </row>
    <row r="13" spans="1:7" ht="13.5">
      <c r="A13" s="3" t="s">
        <v>57</v>
      </c>
      <c r="B13" s="6">
        <v>8114</v>
      </c>
      <c r="C13" s="6">
        <v>9194</v>
      </c>
      <c r="D13" s="6">
        <v>10052</v>
      </c>
      <c r="E13" s="6">
        <f t="shared" si="0"/>
        <v>19246</v>
      </c>
      <c r="F13" s="1">
        <v>5.43</v>
      </c>
      <c r="G13" s="8">
        <f t="shared" si="1"/>
        <v>3544.3830570902396</v>
      </c>
    </row>
    <row r="14" spans="1:7" ht="13.5">
      <c r="A14" s="3" t="s">
        <v>58</v>
      </c>
      <c r="B14" s="6">
        <v>11656</v>
      </c>
      <c r="C14" s="6">
        <v>12922</v>
      </c>
      <c r="D14" s="6">
        <v>14322</v>
      </c>
      <c r="E14" s="6">
        <f t="shared" si="0"/>
        <v>27244</v>
      </c>
      <c r="F14" s="1">
        <v>11.53</v>
      </c>
      <c r="G14" s="8">
        <f t="shared" si="1"/>
        <v>2362.8794449262796</v>
      </c>
    </row>
    <row r="15" spans="1:7" ht="13.5">
      <c r="A15" s="3" t="s">
        <v>59</v>
      </c>
      <c r="B15" s="6">
        <v>6469</v>
      </c>
      <c r="C15" s="6">
        <v>7995</v>
      </c>
      <c r="D15" s="6">
        <v>8672</v>
      </c>
      <c r="E15" s="6">
        <f t="shared" si="0"/>
        <v>16667</v>
      </c>
      <c r="F15" s="1">
        <v>14.73</v>
      </c>
      <c r="G15" s="8">
        <f t="shared" si="1"/>
        <v>1131.500339443313</v>
      </c>
    </row>
    <row r="16" spans="1:7" ht="13.5">
      <c r="A16" s="3" t="s">
        <v>3</v>
      </c>
      <c r="B16" s="6">
        <v>2473</v>
      </c>
      <c r="C16" s="6">
        <v>3325</v>
      </c>
      <c r="D16" s="6">
        <v>3569</v>
      </c>
      <c r="E16" s="6">
        <f t="shared" si="0"/>
        <v>6894</v>
      </c>
      <c r="F16" s="9">
        <v>38.7</v>
      </c>
      <c r="G16" s="8">
        <f t="shared" si="1"/>
        <v>178.13953488372093</v>
      </c>
    </row>
    <row r="17" spans="1:7" ht="13.5">
      <c r="A17" s="3" t="s">
        <v>4</v>
      </c>
      <c r="B17" s="6">
        <v>3707</v>
      </c>
      <c r="C17" s="6">
        <v>4548</v>
      </c>
      <c r="D17" s="6">
        <v>4969</v>
      </c>
      <c r="E17" s="6">
        <f t="shared" si="0"/>
        <v>9517</v>
      </c>
      <c r="F17" s="1">
        <v>20.38</v>
      </c>
      <c r="G17" s="8">
        <f t="shared" si="1"/>
        <v>466.97742885181555</v>
      </c>
    </row>
    <row r="18" spans="1:7" ht="13.5">
      <c r="A18" s="3" t="s">
        <v>60</v>
      </c>
      <c r="B18" s="6">
        <v>607</v>
      </c>
      <c r="C18" s="6">
        <v>822</v>
      </c>
      <c r="D18" s="6">
        <v>817</v>
      </c>
      <c r="E18" s="6">
        <f t="shared" si="0"/>
        <v>1639</v>
      </c>
      <c r="F18" s="1">
        <v>11.87</v>
      </c>
      <c r="G18" s="8">
        <f t="shared" si="1"/>
        <v>138.07919123841617</v>
      </c>
    </row>
    <row r="19" spans="1:7" ht="13.5">
      <c r="A19" s="3" t="s">
        <v>61</v>
      </c>
      <c r="B19" s="6">
        <v>1413</v>
      </c>
      <c r="C19" s="6">
        <v>1552</v>
      </c>
      <c r="D19" s="6">
        <v>1706</v>
      </c>
      <c r="E19" s="6">
        <f t="shared" si="0"/>
        <v>3258</v>
      </c>
      <c r="F19" s="1">
        <v>6.33</v>
      </c>
      <c r="G19" s="8">
        <f t="shared" si="1"/>
        <v>514.6919431279621</v>
      </c>
    </row>
    <row r="20" spans="1:7" ht="13.5">
      <c r="A20" s="3" t="s">
        <v>62</v>
      </c>
      <c r="B20" s="6">
        <v>6686</v>
      </c>
      <c r="C20" s="6">
        <v>8171</v>
      </c>
      <c r="D20" s="6">
        <v>8665</v>
      </c>
      <c r="E20" s="6">
        <f t="shared" si="0"/>
        <v>16836</v>
      </c>
      <c r="F20" s="1">
        <v>18.12</v>
      </c>
      <c r="G20" s="8">
        <f t="shared" si="1"/>
        <v>929.1390728476821</v>
      </c>
    </row>
    <row r="21" spans="1:7" ht="13.5">
      <c r="A21" s="3" t="s">
        <v>63</v>
      </c>
      <c r="B21" s="6">
        <v>2292</v>
      </c>
      <c r="C21" s="6">
        <v>2755</v>
      </c>
      <c r="D21" s="6">
        <v>2873</v>
      </c>
      <c r="E21" s="6">
        <f t="shared" si="0"/>
        <v>5628</v>
      </c>
      <c r="F21" s="1">
        <v>8.62</v>
      </c>
      <c r="G21" s="8">
        <f t="shared" si="1"/>
        <v>652.9002320185615</v>
      </c>
    </row>
    <row r="22" spans="1:7" ht="13.5">
      <c r="A22" s="3" t="s">
        <v>64</v>
      </c>
      <c r="B22" s="6">
        <v>4957</v>
      </c>
      <c r="C22" s="6">
        <v>6113</v>
      </c>
      <c r="D22" s="6">
        <v>6789</v>
      </c>
      <c r="E22" s="6">
        <f t="shared" si="0"/>
        <v>12902</v>
      </c>
      <c r="F22" s="1">
        <v>8.88</v>
      </c>
      <c r="G22" s="8">
        <f t="shared" si="1"/>
        <v>1452.9279279279278</v>
      </c>
    </row>
    <row r="23" spans="1:7" ht="13.5">
      <c r="A23" s="3" t="s">
        <v>5</v>
      </c>
      <c r="B23" s="6">
        <v>2153</v>
      </c>
      <c r="C23" s="6">
        <v>2826</v>
      </c>
      <c r="D23" s="6">
        <v>3099</v>
      </c>
      <c r="E23" s="6">
        <f t="shared" si="0"/>
        <v>5925</v>
      </c>
      <c r="F23" s="1">
        <v>5.03</v>
      </c>
      <c r="G23" s="8">
        <f t="shared" si="1"/>
        <v>1177.9324055666004</v>
      </c>
    </row>
    <row r="24" spans="1:7" ht="13.5">
      <c r="A24" s="5" t="s">
        <v>6</v>
      </c>
      <c r="B24" s="6">
        <v>1679</v>
      </c>
      <c r="C24" s="6">
        <v>2144</v>
      </c>
      <c r="D24" s="6">
        <v>2419</v>
      </c>
      <c r="E24" s="6">
        <f t="shared" si="0"/>
        <v>4563</v>
      </c>
      <c r="F24" s="1">
        <v>6.11</v>
      </c>
      <c r="G24" s="8">
        <f t="shared" si="1"/>
        <v>746.8085106382979</v>
      </c>
    </row>
    <row r="25" spans="1:7" ht="13.5">
      <c r="A25" s="2" t="s">
        <v>42</v>
      </c>
      <c r="B25" s="6">
        <f>SUM(B2:B24)</f>
        <v>110743</v>
      </c>
      <c r="C25" s="6">
        <f>SUM(C2:C24)</f>
        <v>123372</v>
      </c>
      <c r="D25" s="6">
        <f>SUM(D2:D24)</f>
        <v>136106</v>
      </c>
      <c r="E25" s="6">
        <f>SUM(E2:E24)</f>
        <v>259478</v>
      </c>
      <c r="F25" s="1">
        <f>SUM(F2:F24)</f>
        <v>191.58</v>
      </c>
      <c r="G25" s="8">
        <f t="shared" si="1"/>
        <v>1354.4106900511536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39783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2738</v>
      </c>
      <c r="C2" s="6">
        <v>2625</v>
      </c>
      <c r="D2" s="6">
        <v>3145</v>
      </c>
      <c r="E2" s="6">
        <f>C2+D2</f>
        <v>5770</v>
      </c>
      <c r="F2" s="1">
        <v>1.62</v>
      </c>
      <c r="G2" s="8">
        <f>E2/F2</f>
        <v>3561.728395061728</v>
      </c>
    </row>
    <row r="3" spans="1:7" ht="13.5">
      <c r="A3" s="3" t="s">
        <v>50</v>
      </c>
      <c r="B3" s="6">
        <v>1039</v>
      </c>
      <c r="C3" s="6">
        <v>1047</v>
      </c>
      <c r="D3" s="6">
        <v>1222</v>
      </c>
      <c r="E3" s="6">
        <f aca="true" t="shared" si="0" ref="E3:E24">C3+D3</f>
        <v>2269</v>
      </c>
      <c r="F3" s="1">
        <v>1.14</v>
      </c>
      <c r="G3" s="8">
        <f aca="true" t="shared" si="1" ref="G3:G25">E3/F3</f>
        <v>1990.3508771929826</v>
      </c>
    </row>
    <row r="4" spans="1:7" ht="13.5">
      <c r="A4" s="3" t="s">
        <v>1</v>
      </c>
      <c r="B4" s="6">
        <v>1127</v>
      </c>
      <c r="C4" s="6">
        <v>976</v>
      </c>
      <c r="D4" s="6">
        <v>1249</v>
      </c>
      <c r="E4" s="6">
        <f t="shared" si="0"/>
        <v>2225</v>
      </c>
      <c r="F4" s="1">
        <v>0.62</v>
      </c>
      <c r="G4" s="8">
        <f t="shared" si="1"/>
        <v>3588.7096774193546</v>
      </c>
    </row>
    <row r="5" spans="1:7" ht="13.5">
      <c r="A5" s="3" t="s">
        <v>0</v>
      </c>
      <c r="B5" s="6">
        <v>3689</v>
      </c>
      <c r="C5" s="6">
        <v>3270</v>
      </c>
      <c r="D5" s="6">
        <v>3972</v>
      </c>
      <c r="E5" s="6">
        <f t="shared" si="0"/>
        <v>7242</v>
      </c>
      <c r="F5" s="1">
        <v>0.94</v>
      </c>
      <c r="G5" s="8">
        <f t="shared" si="1"/>
        <v>7704.255319148937</v>
      </c>
    </row>
    <row r="6" spans="1:7" ht="13.5">
      <c r="A6" s="3" t="s">
        <v>51</v>
      </c>
      <c r="B6" s="6">
        <v>4982</v>
      </c>
      <c r="C6" s="6">
        <v>4967</v>
      </c>
      <c r="D6" s="6">
        <v>5501</v>
      </c>
      <c r="E6" s="6">
        <f t="shared" si="0"/>
        <v>10468</v>
      </c>
      <c r="F6" s="1">
        <v>2.07</v>
      </c>
      <c r="G6" s="8">
        <f t="shared" si="1"/>
        <v>5057.004830917875</v>
      </c>
    </row>
    <row r="7" spans="1:7" ht="13.5">
      <c r="A7" s="3" t="s">
        <v>52</v>
      </c>
      <c r="B7" s="6">
        <v>7087</v>
      </c>
      <c r="C7" s="6">
        <v>7450</v>
      </c>
      <c r="D7" s="6">
        <v>7997</v>
      </c>
      <c r="E7" s="6">
        <f t="shared" si="0"/>
        <v>15447</v>
      </c>
      <c r="F7" s="9">
        <v>3</v>
      </c>
      <c r="G7" s="8">
        <f t="shared" si="1"/>
        <v>5149</v>
      </c>
    </row>
    <row r="8" spans="1:7" ht="13.5">
      <c r="A8" s="3" t="s">
        <v>53</v>
      </c>
      <c r="B8" s="6">
        <v>7037</v>
      </c>
      <c r="C8" s="6">
        <v>7335</v>
      </c>
      <c r="D8" s="6">
        <v>7915</v>
      </c>
      <c r="E8" s="6">
        <f t="shared" si="0"/>
        <v>15250</v>
      </c>
      <c r="F8" s="1">
        <v>3.63</v>
      </c>
      <c r="G8" s="8">
        <f t="shared" si="1"/>
        <v>4201.1019283746555</v>
      </c>
    </row>
    <row r="9" spans="1:7" ht="13.5">
      <c r="A9" s="3" t="s">
        <v>54</v>
      </c>
      <c r="B9" s="6">
        <v>5864</v>
      </c>
      <c r="C9" s="6">
        <v>5766</v>
      </c>
      <c r="D9" s="6">
        <v>6735</v>
      </c>
      <c r="E9" s="6">
        <f t="shared" si="0"/>
        <v>12501</v>
      </c>
      <c r="F9" s="1">
        <v>2.45</v>
      </c>
      <c r="G9" s="8">
        <f t="shared" si="1"/>
        <v>5102.448979591836</v>
      </c>
    </row>
    <row r="10" spans="1:7" ht="13.5">
      <c r="A10" s="3" t="s">
        <v>55</v>
      </c>
      <c r="B10" s="6">
        <v>7373</v>
      </c>
      <c r="C10" s="6">
        <v>8421</v>
      </c>
      <c r="D10" s="6">
        <v>9384</v>
      </c>
      <c r="E10" s="6">
        <f t="shared" si="0"/>
        <v>17805</v>
      </c>
      <c r="F10" s="1">
        <v>6.43</v>
      </c>
      <c r="G10" s="8">
        <f t="shared" si="1"/>
        <v>2769.0513219284603</v>
      </c>
    </row>
    <row r="11" spans="1:7" ht="13.5">
      <c r="A11" s="3" t="s">
        <v>56</v>
      </c>
      <c r="B11" s="6">
        <v>7233</v>
      </c>
      <c r="C11" s="6">
        <v>8050</v>
      </c>
      <c r="D11" s="6">
        <v>8649</v>
      </c>
      <c r="E11" s="6">
        <f t="shared" si="0"/>
        <v>16699</v>
      </c>
      <c r="F11" s="1">
        <v>4.56</v>
      </c>
      <c r="G11" s="8">
        <f t="shared" si="1"/>
        <v>3662.0614035087724</v>
      </c>
    </row>
    <row r="12" spans="1:7" ht="13.5">
      <c r="A12" s="3" t="s">
        <v>2</v>
      </c>
      <c r="B12" s="6">
        <v>10415</v>
      </c>
      <c r="C12" s="6">
        <v>11089</v>
      </c>
      <c r="D12" s="6">
        <v>12398</v>
      </c>
      <c r="E12" s="6">
        <f t="shared" si="0"/>
        <v>23487</v>
      </c>
      <c r="F12" s="1">
        <v>9.39</v>
      </c>
      <c r="G12" s="8">
        <f t="shared" si="1"/>
        <v>2501.277955271565</v>
      </c>
    </row>
    <row r="13" spans="1:7" ht="13.5">
      <c r="A13" s="3" t="s">
        <v>57</v>
      </c>
      <c r="B13" s="6">
        <v>8125</v>
      </c>
      <c r="C13" s="6">
        <v>9205</v>
      </c>
      <c r="D13" s="6">
        <v>10065</v>
      </c>
      <c r="E13" s="6">
        <f t="shared" si="0"/>
        <v>19270</v>
      </c>
      <c r="F13" s="1">
        <v>5.43</v>
      </c>
      <c r="G13" s="8">
        <f t="shared" si="1"/>
        <v>3548.802946593002</v>
      </c>
    </row>
    <row r="14" spans="1:7" ht="13.5">
      <c r="A14" s="3" t="s">
        <v>58</v>
      </c>
      <c r="B14" s="6">
        <v>11648</v>
      </c>
      <c r="C14" s="6">
        <v>12919</v>
      </c>
      <c r="D14" s="6">
        <v>14307</v>
      </c>
      <c r="E14" s="6">
        <f t="shared" si="0"/>
        <v>27226</v>
      </c>
      <c r="F14" s="1">
        <v>11.53</v>
      </c>
      <c r="G14" s="8">
        <f t="shared" si="1"/>
        <v>2361.3183000867302</v>
      </c>
    </row>
    <row r="15" spans="1:7" ht="13.5">
      <c r="A15" s="3" t="s">
        <v>59</v>
      </c>
      <c r="B15" s="6">
        <v>6482</v>
      </c>
      <c r="C15" s="6">
        <v>8015</v>
      </c>
      <c r="D15" s="6">
        <v>8678</v>
      </c>
      <c r="E15" s="6">
        <f t="shared" si="0"/>
        <v>16693</v>
      </c>
      <c r="F15" s="1">
        <v>14.73</v>
      </c>
      <c r="G15" s="8">
        <f t="shared" si="1"/>
        <v>1133.26544467074</v>
      </c>
    </row>
    <row r="16" spans="1:7" ht="13.5">
      <c r="A16" s="3" t="s">
        <v>3</v>
      </c>
      <c r="B16" s="6">
        <v>2472</v>
      </c>
      <c r="C16" s="6">
        <v>3321</v>
      </c>
      <c r="D16" s="6">
        <v>3568</v>
      </c>
      <c r="E16" s="6">
        <f t="shared" si="0"/>
        <v>6889</v>
      </c>
      <c r="F16" s="9">
        <v>38.7</v>
      </c>
      <c r="G16" s="8">
        <f t="shared" si="1"/>
        <v>178.01033591731266</v>
      </c>
    </row>
    <row r="17" spans="1:7" ht="13.5">
      <c r="A17" s="3" t="s">
        <v>4</v>
      </c>
      <c r="B17" s="6">
        <v>3718</v>
      </c>
      <c r="C17" s="6">
        <v>4550</v>
      </c>
      <c r="D17" s="6">
        <v>4972</v>
      </c>
      <c r="E17" s="6">
        <f t="shared" si="0"/>
        <v>9522</v>
      </c>
      <c r="F17" s="1">
        <v>20.38</v>
      </c>
      <c r="G17" s="8">
        <f t="shared" si="1"/>
        <v>467.2227674190383</v>
      </c>
    </row>
    <row r="18" spans="1:7" ht="13.5">
      <c r="A18" s="3" t="s">
        <v>60</v>
      </c>
      <c r="B18" s="6">
        <v>608</v>
      </c>
      <c r="C18" s="6">
        <v>820</v>
      </c>
      <c r="D18" s="6">
        <v>814</v>
      </c>
      <c r="E18" s="6">
        <f t="shared" si="0"/>
        <v>1634</v>
      </c>
      <c r="F18" s="1">
        <v>11.87</v>
      </c>
      <c r="G18" s="8">
        <f t="shared" si="1"/>
        <v>137.65796124684078</v>
      </c>
    </row>
    <row r="19" spans="1:7" ht="13.5">
      <c r="A19" s="3" t="s">
        <v>61</v>
      </c>
      <c r="B19" s="6">
        <v>1412</v>
      </c>
      <c r="C19" s="6">
        <v>1552</v>
      </c>
      <c r="D19" s="6">
        <v>1707</v>
      </c>
      <c r="E19" s="6">
        <f t="shared" si="0"/>
        <v>3259</v>
      </c>
      <c r="F19" s="1">
        <v>6.33</v>
      </c>
      <c r="G19" s="8">
        <f t="shared" si="1"/>
        <v>514.8499210110584</v>
      </c>
    </row>
    <row r="20" spans="1:7" ht="13.5">
      <c r="A20" s="3" t="s">
        <v>62</v>
      </c>
      <c r="B20" s="6">
        <v>6694</v>
      </c>
      <c r="C20" s="6">
        <v>8181</v>
      </c>
      <c r="D20" s="6">
        <v>8683</v>
      </c>
      <c r="E20" s="6">
        <f t="shared" si="0"/>
        <v>16864</v>
      </c>
      <c r="F20" s="1">
        <v>18.12</v>
      </c>
      <c r="G20" s="8">
        <f t="shared" si="1"/>
        <v>930.6843267108168</v>
      </c>
    </row>
    <row r="21" spans="1:7" ht="13.5">
      <c r="A21" s="3" t="s">
        <v>63</v>
      </c>
      <c r="B21" s="6">
        <v>2292</v>
      </c>
      <c r="C21" s="6">
        <v>2746</v>
      </c>
      <c r="D21" s="6">
        <v>2872</v>
      </c>
      <c r="E21" s="6">
        <f t="shared" si="0"/>
        <v>5618</v>
      </c>
      <c r="F21" s="1">
        <v>8.62</v>
      </c>
      <c r="G21" s="8">
        <f t="shared" si="1"/>
        <v>651.7401392111369</v>
      </c>
    </row>
    <row r="22" spans="1:7" ht="13.5">
      <c r="A22" s="3" t="s">
        <v>64</v>
      </c>
      <c r="B22" s="6">
        <v>4965</v>
      </c>
      <c r="C22" s="6">
        <v>6120</v>
      </c>
      <c r="D22" s="6">
        <v>6792</v>
      </c>
      <c r="E22" s="6">
        <f t="shared" si="0"/>
        <v>12912</v>
      </c>
      <c r="F22" s="1">
        <v>8.88</v>
      </c>
      <c r="G22" s="8">
        <f t="shared" si="1"/>
        <v>1454.054054054054</v>
      </c>
    </row>
    <row r="23" spans="1:7" ht="13.5">
      <c r="A23" s="3" t="s">
        <v>5</v>
      </c>
      <c r="B23" s="6">
        <v>2153</v>
      </c>
      <c r="C23" s="6">
        <v>2824</v>
      </c>
      <c r="D23" s="6">
        <v>3089</v>
      </c>
      <c r="E23" s="6">
        <f t="shared" si="0"/>
        <v>5913</v>
      </c>
      <c r="F23" s="1">
        <v>5.03</v>
      </c>
      <c r="G23" s="8">
        <f t="shared" si="1"/>
        <v>1175.5467196819086</v>
      </c>
    </row>
    <row r="24" spans="1:7" ht="13.5">
      <c r="A24" s="5" t="s">
        <v>6</v>
      </c>
      <c r="B24" s="6">
        <v>1682</v>
      </c>
      <c r="C24" s="6">
        <v>2144</v>
      </c>
      <c r="D24" s="6">
        <v>2419</v>
      </c>
      <c r="E24" s="6">
        <f t="shared" si="0"/>
        <v>4563</v>
      </c>
      <c r="F24" s="1">
        <v>6.11</v>
      </c>
      <c r="G24" s="8">
        <f t="shared" si="1"/>
        <v>746.8085106382979</v>
      </c>
    </row>
    <row r="25" spans="1:7" ht="13.5">
      <c r="A25" s="2" t="s">
        <v>42</v>
      </c>
      <c r="B25" s="6">
        <f>SUM(B2:B24)</f>
        <v>110835</v>
      </c>
      <c r="C25" s="6">
        <f>SUM(C2:C24)</f>
        <v>123393</v>
      </c>
      <c r="D25" s="6">
        <f>SUM(D2:D24)</f>
        <v>136133</v>
      </c>
      <c r="E25" s="6">
        <f>SUM(E2:E24)</f>
        <v>259526</v>
      </c>
      <c r="F25" s="1">
        <f>SUM(F2:F24)</f>
        <v>191.58</v>
      </c>
      <c r="G25" s="8">
        <f t="shared" si="1"/>
        <v>1354.6612381250652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39448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2775</v>
      </c>
      <c r="C2" s="6">
        <v>2679</v>
      </c>
      <c r="D2" s="6">
        <v>3169</v>
      </c>
      <c r="E2" s="6">
        <f>C2+D2</f>
        <v>5848</v>
      </c>
      <c r="F2" s="1">
        <v>1.62</v>
      </c>
      <c r="G2" s="9">
        <f>E2/F2</f>
        <v>3609.876543209876</v>
      </c>
    </row>
    <row r="3" spans="1:7" ht="13.5">
      <c r="A3" s="3" t="s">
        <v>17</v>
      </c>
      <c r="B3" s="6">
        <v>1028</v>
      </c>
      <c r="C3" s="6">
        <v>1057</v>
      </c>
      <c r="D3" s="6">
        <v>1239</v>
      </c>
      <c r="E3" s="6">
        <f aca="true" t="shared" si="0" ref="E3:E24">C3+D3</f>
        <v>2296</v>
      </c>
      <c r="F3" s="1">
        <v>1.14</v>
      </c>
      <c r="G3" s="9">
        <f aca="true" t="shared" si="1" ref="G3:G25">E3/F3</f>
        <v>2014.0350877192984</v>
      </c>
    </row>
    <row r="4" spans="1:7" ht="13.5">
      <c r="A4" s="3" t="s">
        <v>1</v>
      </c>
      <c r="B4" s="6">
        <v>1150</v>
      </c>
      <c r="C4" s="6">
        <v>1012</v>
      </c>
      <c r="D4" s="6">
        <v>1264</v>
      </c>
      <c r="E4" s="6">
        <f t="shared" si="0"/>
        <v>2276</v>
      </c>
      <c r="F4" s="1">
        <v>0.62</v>
      </c>
      <c r="G4" s="9">
        <f t="shared" si="1"/>
        <v>3670.967741935484</v>
      </c>
    </row>
    <row r="5" spans="1:7" ht="13.5">
      <c r="A5" s="3" t="s">
        <v>0</v>
      </c>
      <c r="B5" s="6">
        <v>3728</v>
      </c>
      <c r="C5" s="6">
        <v>3306</v>
      </c>
      <c r="D5" s="6">
        <v>4075</v>
      </c>
      <c r="E5" s="6">
        <f t="shared" si="0"/>
        <v>7381</v>
      </c>
      <c r="F5" s="1">
        <v>0.94</v>
      </c>
      <c r="G5" s="9">
        <f t="shared" si="1"/>
        <v>7852.127659574468</v>
      </c>
    </row>
    <row r="6" spans="1:7" ht="13.5">
      <c r="A6" s="3" t="s">
        <v>15</v>
      </c>
      <c r="B6" s="6">
        <v>4936</v>
      </c>
      <c r="C6" s="6">
        <v>4974</v>
      </c>
      <c r="D6" s="6">
        <v>5526</v>
      </c>
      <c r="E6" s="6">
        <f t="shared" si="0"/>
        <v>10500</v>
      </c>
      <c r="F6" s="1">
        <v>2.07</v>
      </c>
      <c r="G6" s="9">
        <f t="shared" si="1"/>
        <v>5072.463768115942</v>
      </c>
    </row>
    <row r="7" spans="1:7" ht="13.5">
      <c r="A7" s="3" t="s">
        <v>20</v>
      </c>
      <c r="B7" s="6">
        <v>7135</v>
      </c>
      <c r="C7" s="6">
        <v>7569</v>
      </c>
      <c r="D7" s="6">
        <v>8104</v>
      </c>
      <c r="E7" s="6">
        <f t="shared" si="0"/>
        <v>15673</v>
      </c>
      <c r="F7" s="9">
        <v>3</v>
      </c>
      <c r="G7" s="9">
        <f t="shared" si="1"/>
        <v>5224.333333333333</v>
      </c>
    </row>
    <row r="8" spans="1:7" ht="13.5">
      <c r="A8" s="3" t="s">
        <v>19</v>
      </c>
      <c r="B8" s="6">
        <v>7088</v>
      </c>
      <c r="C8" s="6">
        <v>7494</v>
      </c>
      <c r="D8" s="6">
        <v>7978</v>
      </c>
      <c r="E8" s="6">
        <f t="shared" si="0"/>
        <v>15472</v>
      </c>
      <c r="F8" s="1">
        <v>3.63</v>
      </c>
      <c r="G8" s="9">
        <f t="shared" si="1"/>
        <v>4262.258953168044</v>
      </c>
    </row>
    <row r="9" spans="1:7" ht="13.5">
      <c r="A9" s="3" t="s">
        <v>16</v>
      </c>
      <c r="B9" s="6">
        <v>5902</v>
      </c>
      <c r="C9" s="6">
        <v>5868</v>
      </c>
      <c r="D9" s="6">
        <v>6832</v>
      </c>
      <c r="E9" s="6">
        <f t="shared" si="0"/>
        <v>12700</v>
      </c>
      <c r="F9" s="1">
        <v>2.45</v>
      </c>
      <c r="G9" s="9">
        <f t="shared" si="1"/>
        <v>5183.673469387755</v>
      </c>
    </row>
    <row r="10" spans="1:7" ht="13.5">
      <c r="A10" s="3" t="s">
        <v>21</v>
      </c>
      <c r="B10" s="6">
        <v>7315</v>
      </c>
      <c r="C10" s="6">
        <v>8457</v>
      </c>
      <c r="D10" s="6">
        <v>9366</v>
      </c>
      <c r="E10" s="6">
        <f t="shared" si="0"/>
        <v>17823</v>
      </c>
      <c r="F10" s="1">
        <v>6.42</v>
      </c>
      <c r="G10" s="9">
        <f t="shared" si="1"/>
        <v>2776.1682242990655</v>
      </c>
    </row>
    <row r="11" spans="1:7" ht="13.5">
      <c r="A11" s="3" t="s">
        <v>22</v>
      </c>
      <c r="B11" s="6">
        <v>7216</v>
      </c>
      <c r="C11" s="6">
        <v>8106</v>
      </c>
      <c r="D11" s="6">
        <v>8742</v>
      </c>
      <c r="E11" s="6">
        <f t="shared" si="0"/>
        <v>16848</v>
      </c>
      <c r="F11" s="1">
        <v>4.56</v>
      </c>
      <c r="G11" s="9">
        <f t="shared" si="1"/>
        <v>3694.7368421052633</v>
      </c>
    </row>
    <row r="12" spans="1:7" ht="13.5">
      <c r="A12" s="3" t="s">
        <v>2</v>
      </c>
      <c r="B12" s="6">
        <v>10377</v>
      </c>
      <c r="C12" s="6">
        <v>11115</v>
      </c>
      <c r="D12" s="6">
        <v>12430</v>
      </c>
      <c r="E12" s="6">
        <f t="shared" si="0"/>
        <v>23545</v>
      </c>
      <c r="F12" s="1">
        <v>9.39</v>
      </c>
      <c r="G12" s="9">
        <f t="shared" si="1"/>
        <v>2507.4547390841317</v>
      </c>
    </row>
    <row r="13" spans="1:7" ht="13.5">
      <c r="A13" s="3" t="s">
        <v>18</v>
      </c>
      <c r="B13" s="6">
        <v>7962</v>
      </c>
      <c r="C13" s="6">
        <v>9082</v>
      </c>
      <c r="D13" s="6">
        <v>9978</v>
      </c>
      <c r="E13" s="6">
        <f t="shared" si="0"/>
        <v>19060</v>
      </c>
      <c r="F13" s="1">
        <v>5.43</v>
      </c>
      <c r="G13" s="9">
        <f t="shared" si="1"/>
        <v>3510.1289134438307</v>
      </c>
    </row>
    <row r="14" spans="1:7" ht="13.5">
      <c r="A14" s="3" t="s">
        <v>23</v>
      </c>
      <c r="B14" s="6">
        <v>11576</v>
      </c>
      <c r="C14" s="6">
        <v>12976</v>
      </c>
      <c r="D14" s="6">
        <v>14346</v>
      </c>
      <c r="E14" s="6">
        <f t="shared" si="0"/>
        <v>27322</v>
      </c>
      <c r="F14" s="1">
        <v>11.53</v>
      </c>
      <c r="G14" s="9">
        <f t="shared" si="1"/>
        <v>2369.6444058976585</v>
      </c>
    </row>
    <row r="15" spans="1:7" ht="13.5">
      <c r="A15" s="3" t="s">
        <v>27</v>
      </c>
      <c r="B15" s="6">
        <v>6356</v>
      </c>
      <c r="C15" s="6">
        <v>7936</v>
      </c>
      <c r="D15" s="6">
        <v>8648</v>
      </c>
      <c r="E15" s="6">
        <f t="shared" si="0"/>
        <v>16584</v>
      </c>
      <c r="F15" s="1">
        <v>14.73</v>
      </c>
      <c r="G15" s="9">
        <f t="shared" si="1"/>
        <v>1125.8655804480652</v>
      </c>
    </row>
    <row r="16" spans="1:7" ht="13.5">
      <c r="A16" s="3" t="s">
        <v>3</v>
      </c>
      <c r="B16" s="6">
        <v>2443</v>
      </c>
      <c r="C16" s="6">
        <v>3335</v>
      </c>
      <c r="D16" s="6">
        <v>3587</v>
      </c>
      <c r="E16" s="6">
        <f t="shared" si="0"/>
        <v>6922</v>
      </c>
      <c r="F16" s="9">
        <v>38.7</v>
      </c>
      <c r="G16" s="9">
        <f t="shared" si="1"/>
        <v>178.8630490956072</v>
      </c>
    </row>
    <row r="17" spans="1:7" ht="13.5">
      <c r="A17" s="3" t="s">
        <v>4</v>
      </c>
      <c r="B17" s="6">
        <v>3678</v>
      </c>
      <c r="C17" s="6">
        <v>4588</v>
      </c>
      <c r="D17" s="6">
        <v>4994</v>
      </c>
      <c r="E17" s="6">
        <f t="shared" si="0"/>
        <v>9582</v>
      </c>
      <c r="F17" s="1">
        <v>20.38</v>
      </c>
      <c r="G17" s="9">
        <f t="shared" si="1"/>
        <v>470.1668302257115</v>
      </c>
    </row>
    <row r="18" spans="1:7" ht="13.5">
      <c r="A18" s="3" t="s">
        <v>28</v>
      </c>
      <c r="B18" s="6">
        <v>597</v>
      </c>
      <c r="C18" s="6">
        <v>825</v>
      </c>
      <c r="D18" s="6">
        <v>834</v>
      </c>
      <c r="E18" s="6">
        <f t="shared" si="0"/>
        <v>1659</v>
      </c>
      <c r="F18" s="1">
        <v>11.87</v>
      </c>
      <c r="G18" s="9">
        <f t="shared" si="1"/>
        <v>139.76411120471778</v>
      </c>
    </row>
    <row r="19" spans="1:7" ht="13.5">
      <c r="A19" s="3" t="s">
        <v>24</v>
      </c>
      <c r="B19" s="6">
        <v>1420</v>
      </c>
      <c r="C19" s="6">
        <v>1582</v>
      </c>
      <c r="D19" s="6">
        <v>1736</v>
      </c>
      <c r="E19" s="6">
        <f t="shared" si="0"/>
        <v>3318</v>
      </c>
      <c r="F19" s="1">
        <v>6.33</v>
      </c>
      <c r="G19" s="9">
        <f t="shared" si="1"/>
        <v>524.170616113744</v>
      </c>
    </row>
    <row r="20" spans="1:7" ht="13.5">
      <c r="A20" s="3" t="s">
        <v>26</v>
      </c>
      <c r="B20" s="6">
        <v>6587</v>
      </c>
      <c r="C20" s="6">
        <v>8162</v>
      </c>
      <c r="D20" s="6">
        <v>8616</v>
      </c>
      <c r="E20" s="6">
        <f t="shared" si="0"/>
        <v>16778</v>
      </c>
      <c r="F20" s="1">
        <v>18.12</v>
      </c>
      <c r="G20" s="9">
        <f t="shared" si="1"/>
        <v>925.9381898454745</v>
      </c>
    </row>
    <row r="21" spans="1:7" ht="13.5">
      <c r="A21" s="3" t="s">
        <v>25</v>
      </c>
      <c r="B21" s="6">
        <v>2291</v>
      </c>
      <c r="C21" s="6">
        <v>2781</v>
      </c>
      <c r="D21" s="6">
        <v>2902</v>
      </c>
      <c r="E21" s="6">
        <f t="shared" si="0"/>
        <v>5683</v>
      </c>
      <c r="F21" s="1">
        <v>8.62</v>
      </c>
      <c r="G21" s="9">
        <f t="shared" si="1"/>
        <v>659.2807424593968</v>
      </c>
    </row>
    <row r="22" spans="1:7" ht="13.5">
      <c r="A22" s="3" t="s">
        <v>29</v>
      </c>
      <c r="B22" s="6">
        <v>4926</v>
      </c>
      <c r="C22" s="6">
        <v>6126</v>
      </c>
      <c r="D22" s="6">
        <v>6805</v>
      </c>
      <c r="E22" s="6">
        <f t="shared" si="0"/>
        <v>12931</v>
      </c>
      <c r="F22" s="1">
        <v>8.88</v>
      </c>
      <c r="G22" s="9">
        <f t="shared" si="1"/>
        <v>1456.1936936936936</v>
      </c>
    </row>
    <row r="23" spans="1:7" ht="13.5">
      <c r="A23" s="3" t="s">
        <v>5</v>
      </c>
      <c r="B23" s="6">
        <v>2088</v>
      </c>
      <c r="C23" s="6">
        <v>2761</v>
      </c>
      <c r="D23" s="6">
        <v>3031</v>
      </c>
      <c r="E23" s="6">
        <f t="shared" si="0"/>
        <v>5792</v>
      </c>
      <c r="F23" s="1">
        <v>5.03</v>
      </c>
      <c r="G23" s="9">
        <f t="shared" si="1"/>
        <v>1151.4910536779323</v>
      </c>
    </row>
    <row r="24" spans="1:7" ht="13.5">
      <c r="A24" s="5" t="s">
        <v>6</v>
      </c>
      <c r="B24" s="6">
        <v>1639</v>
      </c>
      <c r="C24" s="6">
        <v>2125</v>
      </c>
      <c r="D24" s="6">
        <v>2389</v>
      </c>
      <c r="E24" s="6">
        <f t="shared" si="0"/>
        <v>4514</v>
      </c>
      <c r="F24" s="1">
        <v>6.11</v>
      </c>
      <c r="G24" s="9">
        <f t="shared" si="1"/>
        <v>738.7888707037642</v>
      </c>
    </row>
    <row r="25" spans="1:7" ht="13.5">
      <c r="A25" s="2" t="s">
        <v>42</v>
      </c>
      <c r="B25" s="6">
        <f>SUM(B2:B24)</f>
        <v>110213</v>
      </c>
      <c r="C25" s="6">
        <f>SUM(C2:C24)</f>
        <v>123916</v>
      </c>
      <c r="D25" s="6">
        <f>SUM(D2:D24)</f>
        <v>136591</v>
      </c>
      <c r="E25" s="6">
        <f>SUM(E2:E24)</f>
        <v>260507</v>
      </c>
      <c r="F25" s="10">
        <f>SUM(F2:F24)</f>
        <v>191.57000000000002</v>
      </c>
      <c r="G25" s="9">
        <f t="shared" si="1"/>
        <v>1359.8527953228584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39479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2774</v>
      </c>
      <c r="C2" s="6">
        <v>2667</v>
      </c>
      <c r="D2" s="6">
        <v>3166</v>
      </c>
      <c r="E2" s="6">
        <f>C2+D2</f>
        <v>5833</v>
      </c>
      <c r="F2" s="1">
        <v>1.62</v>
      </c>
      <c r="G2" s="8">
        <f>E2/F2</f>
        <v>3600.617283950617</v>
      </c>
    </row>
    <row r="3" spans="1:7" ht="13.5">
      <c r="A3" s="3" t="s">
        <v>50</v>
      </c>
      <c r="B3" s="6">
        <v>1028</v>
      </c>
      <c r="C3" s="6">
        <v>1052</v>
      </c>
      <c r="D3" s="6">
        <v>1239</v>
      </c>
      <c r="E3" s="6">
        <f>C3+D3</f>
        <v>2291</v>
      </c>
      <c r="F3" s="1">
        <v>1.14</v>
      </c>
      <c r="G3" s="8">
        <f aca="true" t="shared" si="0" ref="G3:G25">E3/F3</f>
        <v>2009.6491228070176</v>
      </c>
    </row>
    <row r="4" spans="1:7" ht="13.5">
      <c r="A4" s="3" t="s">
        <v>1</v>
      </c>
      <c r="B4" s="6">
        <v>1150</v>
      </c>
      <c r="C4" s="6">
        <v>1010</v>
      </c>
      <c r="D4" s="6">
        <v>1264</v>
      </c>
      <c r="E4" s="6">
        <f aca="true" t="shared" si="1" ref="E4:E25">C4+D4</f>
        <v>2274</v>
      </c>
      <c r="F4" s="1">
        <v>0.62</v>
      </c>
      <c r="G4" s="8">
        <f t="shared" si="0"/>
        <v>3667.741935483871</v>
      </c>
    </row>
    <row r="5" spans="1:7" ht="13.5">
      <c r="A5" s="3" t="s">
        <v>0</v>
      </c>
      <c r="B5" s="6">
        <v>3730</v>
      </c>
      <c r="C5" s="6">
        <v>3311</v>
      </c>
      <c r="D5" s="6">
        <v>4082</v>
      </c>
      <c r="E5" s="6">
        <f t="shared" si="1"/>
        <v>7393</v>
      </c>
      <c r="F5" s="1">
        <v>0.94</v>
      </c>
      <c r="G5" s="8">
        <f t="shared" si="0"/>
        <v>7864.893617021277</v>
      </c>
    </row>
    <row r="6" spans="1:7" ht="13.5">
      <c r="A6" s="3" t="s">
        <v>51</v>
      </c>
      <c r="B6" s="6">
        <v>4936</v>
      </c>
      <c r="C6" s="6">
        <v>4981</v>
      </c>
      <c r="D6" s="6">
        <v>5528</v>
      </c>
      <c r="E6" s="6">
        <f t="shared" si="1"/>
        <v>10509</v>
      </c>
      <c r="F6" s="1">
        <v>2.07</v>
      </c>
      <c r="G6" s="8">
        <f t="shared" si="0"/>
        <v>5076.811594202899</v>
      </c>
    </row>
    <row r="7" spans="1:7" ht="13.5">
      <c r="A7" s="3" t="s">
        <v>52</v>
      </c>
      <c r="B7" s="6">
        <v>7138</v>
      </c>
      <c r="C7" s="6">
        <v>7560</v>
      </c>
      <c r="D7" s="6">
        <v>8118</v>
      </c>
      <c r="E7" s="6">
        <f t="shared" si="1"/>
        <v>15678</v>
      </c>
      <c r="F7" s="9">
        <v>3</v>
      </c>
      <c r="G7" s="8">
        <f t="shared" si="0"/>
        <v>5226</v>
      </c>
    </row>
    <row r="8" spans="1:7" ht="13.5">
      <c r="A8" s="3" t="s">
        <v>53</v>
      </c>
      <c r="B8" s="6">
        <v>7082</v>
      </c>
      <c r="C8" s="6">
        <v>7474</v>
      </c>
      <c r="D8" s="6">
        <v>7966</v>
      </c>
      <c r="E8" s="6">
        <f t="shared" si="1"/>
        <v>15440</v>
      </c>
      <c r="F8" s="1">
        <v>3.63</v>
      </c>
      <c r="G8" s="8">
        <f t="shared" si="0"/>
        <v>4253.443526170799</v>
      </c>
    </row>
    <row r="9" spans="1:7" ht="13.5">
      <c r="A9" s="3" t="s">
        <v>54</v>
      </c>
      <c r="B9" s="6">
        <v>5894</v>
      </c>
      <c r="C9" s="6">
        <v>5863</v>
      </c>
      <c r="D9" s="6">
        <v>6824</v>
      </c>
      <c r="E9" s="6">
        <f t="shared" si="1"/>
        <v>12687</v>
      </c>
      <c r="F9" s="1">
        <v>2.45</v>
      </c>
      <c r="G9" s="8">
        <f t="shared" si="0"/>
        <v>5178.367346938775</v>
      </c>
    </row>
    <row r="10" spans="1:7" ht="13.5">
      <c r="A10" s="3" t="s">
        <v>55</v>
      </c>
      <c r="B10" s="6">
        <v>7315</v>
      </c>
      <c r="C10" s="6">
        <v>8438</v>
      </c>
      <c r="D10" s="6">
        <v>9372</v>
      </c>
      <c r="E10" s="6">
        <f t="shared" si="1"/>
        <v>17810</v>
      </c>
      <c r="F10" s="1">
        <v>6.42</v>
      </c>
      <c r="G10" s="8">
        <f t="shared" si="0"/>
        <v>2774.143302180685</v>
      </c>
    </row>
    <row r="11" spans="1:7" ht="13.5">
      <c r="A11" s="3" t="s">
        <v>56</v>
      </c>
      <c r="B11" s="6">
        <v>7197</v>
      </c>
      <c r="C11" s="6">
        <v>8080</v>
      </c>
      <c r="D11" s="6">
        <v>8717</v>
      </c>
      <c r="E11" s="6">
        <f t="shared" si="1"/>
        <v>16797</v>
      </c>
      <c r="F11" s="1">
        <v>4.56</v>
      </c>
      <c r="G11" s="8">
        <f t="shared" si="0"/>
        <v>3683.5526315789475</v>
      </c>
    </row>
    <row r="12" spans="1:7" ht="13.5">
      <c r="A12" s="3" t="s">
        <v>2</v>
      </c>
      <c r="B12" s="6">
        <v>10381</v>
      </c>
      <c r="C12" s="6">
        <v>11124</v>
      </c>
      <c r="D12" s="6">
        <v>12424</v>
      </c>
      <c r="E12" s="6">
        <f t="shared" si="1"/>
        <v>23548</v>
      </c>
      <c r="F12" s="1">
        <v>9.39</v>
      </c>
      <c r="G12" s="8">
        <f t="shared" si="0"/>
        <v>2507.774227902023</v>
      </c>
    </row>
    <row r="13" spans="1:7" ht="13.5">
      <c r="A13" s="3" t="s">
        <v>57</v>
      </c>
      <c r="B13" s="6">
        <v>7966</v>
      </c>
      <c r="C13" s="6">
        <v>9083</v>
      </c>
      <c r="D13" s="6">
        <v>9961</v>
      </c>
      <c r="E13" s="6">
        <f t="shared" si="1"/>
        <v>19044</v>
      </c>
      <c r="F13" s="1">
        <v>5.43</v>
      </c>
      <c r="G13" s="8">
        <f t="shared" si="0"/>
        <v>3507.1823204419893</v>
      </c>
    </row>
    <row r="14" spans="1:7" ht="13.5">
      <c r="A14" s="3" t="s">
        <v>58</v>
      </c>
      <c r="B14" s="6">
        <v>11581</v>
      </c>
      <c r="C14" s="6">
        <v>12971</v>
      </c>
      <c r="D14" s="6">
        <v>14348</v>
      </c>
      <c r="E14" s="6">
        <f t="shared" si="1"/>
        <v>27319</v>
      </c>
      <c r="F14" s="1">
        <v>11.53</v>
      </c>
      <c r="G14" s="8">
        <f t="shared" si="0"/>
        <v>2369.384215091067</v>
      </c>
    </row>
    <row r="15" spans="1:7" ht="13.5">
      <c r="A15" s="3" t="s">
        <v>59</v>
      </c>
      <c r="B15" s="6">
        <v>6355</v>
      </c>
      <c r="C15" s="6">
        <v>7945</v>
      </c>
      <c r="D15" s="6">
        <v>8666</v>
      </c>
      <c r="E15" s="6">
        <f t="shared" si="1"/>
        <v>16611</v>
      </c>
      <c r="F15" s="1">
        <v>14.73</v>
      </c>
      <c r="G15" s="8">
        <f t="shared" si="0"/>
        <v>1127.6985743380856</v>
      </c>
    </row>
    <row r="16" spans="1:7" ht="13.5">
      <c r="A16" s="3" t="s">
        <v>3</v>
      </c>
      <c r="B16" s="6">
        <v>2444</v>
      </c>
      <c r="C16" s="6">
        <v>3335</v>
      </c>
      <c r="D16" s="6">
        <v>3581</v>
      </c>
      <c r="E16" s="6">
        <f t="shared" si="1"/>
        <v>6916</v>
      </c>
      <c r="F16" s="9">
        <v>38.7</v>
      </c>
      <c r="G16" s="8">
        <f t="shared" si="0"/>
        <v>178.7080103359173</v>
      </c>
    </row>
    <row r="17" spans="1:7" ht="13.5">
      <c r="A17" s="3" t="s">
        <v>4</v>
      </c>
      <c r="B17" s="6">
        <v>3681</v>
      </c>
      <c r="C17" s="6">
        <v>4584</v>
      </c>
      <c r="D17" s="6">
        <v>4984</v>
      </c>
      <c r="E17" s="6">
        <f t="shared" si="1"/>
        <v>9568</v>
      </c>
      <c r="F17" s="1">
        <v>20.38</v>
      </c>
      <c r="G17" s="8">
        <f t="shared" si="0"/>
        <v>469.47988223748774</v>
      </c>
    </row>
    <row r="18" spans="1:7" ht="13.5">
      <c r="A18" s="3" t="s">
        <v>60</v>
      </c>
      <c r="B18" s="6">
        <v>598</v>
      </c>
      <c r="C18" s="6">
        <v>825</v>
      </c>
      <c r="D18" s="6">
        <v>833</v>
      </c>
      <c r="E18" s="6">
        <f t="shared" si="1"/>
        <v>1658</v>
      </c>
      <c r="F18" s="1">
        <v>11.87</v>
      </c>
      <c r="G18" s="8">
        <f t="shared" si="0"/>
        <v>139.6798652064027</v>
      </c>
    </row>
    <row r="19" spans="1:7" ht="13.5">
      <c r="A19" s="3" t="s">
        <v>61</v>
      </c>
      <c r="B19" s="6">
        <v>1418</v>
      </c>
      <c r="C19" s="6">
        <v>1574</v>
      </c>
      <c r="D19" s="6">
        <v>1736</v>
      </c>
      <c r="E19" s="6">
        <f t="shared" si="1"/>
        <v>3310</v>
      </c>
      <c r="F19" s="1">
        <v>6.33</v>
      </c>
      <c r="G19" s="8">
        <f t="shared" si="0"/>
        <v>522.9067930489731</v>
      </c>
    </row>
    <row r="20" spans="1:7" ht="13.5">
      <c r="A20" s="3" t="s">
        <v>62</v>
      </c>
      <c r="B20" s="6">
        <v>6602</v>
      </c>
      <c r="C20" s="6">
        <v>8163</v>
      </c>
      <c r="D20" s="6">
        <v>8617</v>
      </c>
      <c r="E20" s="6">
        <f t="shared" si="1"/>
        <v>16780</v>
      </c>
      <c r="F20" s="1">
        <v>18.12</v>
      </c>
      <c r="G20" s="8">
        <f t="shared" si="0"/>
        <v>926.0485651214127</v>
      </c>
    </row>
    <row r="21" spans="1:7" ht="13.5">
      <c r="A21" s="3" t="s">
        <v>63</v>
      </c>
      <c r="B21" s="6">
        <v>2287</v>
      </c>
      <c r="C21" s="6">
        <v>2773</v>
      </c>
      <c r="D21" s="6">
        <v>2899</v>
      </c>
      <c r="E21" s="6">
        <f t="shared" si="1"/>
        <v>5672</v>
      </c>
      <c r="F21" s="1">
        <v>8.62</v>
      </c>
      <c r="G21" s="8">
        <f t="shared" si="0"/>
        <v>658.0046403712298</v>
      </c>
    </row>
    <row r="22" spans="1:7" ht="13.5">
      <c r="A22" s="3" t="s">
        <v>64</v>
      </c>
      <c r="B22" s="6">
        <v>4930</v>
      </c>
      <c r="C22" s="6">
        <v>6123</v>
      </c>
      <c r="D22" s="6">
        <v>6800</v>
      </c>
      <c r="E22" s="6">
        <f t="shared" si="1"/>
        <v>12923</v>
      </c>
      <c r="F22" s="1">
        <v>8.88</v>
      </c>
      <c r="G22" s="8">
        <f t="shared" si="0"/>
        <v>1455.2927927927926</v>
      </c>
    </row>
    <row r="23" spans="1:7" ht="13.5">
      <c r="A23" s="3" t="s">
        <v>5</v>
      </c>
      <c r="B23" s="6">
        <v>2092</v>
      </c>
      <c r="C23" s="6">
        <v>2772</v>
      </c>
      <c r="D23" s="6">
        <v>3037</v>
      </c>
      <c r="E23" s="6">
        <f t="shared" si="1"/>
        <v>5809</v>
      </c>
      <c r="F23" s="1">
        <v>5.03</v>
      </c>
      <c r="G23" s="8">
        <f t="shared" si="0"/>
        <v>1154.8707753479125</v>
      </c>
    </row>
    <row r="24" spans="1:7" ht="13.5">
      <c r="A24" s="5" t="s">
        <v>6</v>
      </c>
      <c r="B24" s="6">
        <v>1644</v>
      </c>
      <c r="C24" s="6">
        <v>2133</v>
      </c>
      <c r="D24" s="6">
        <v>2394</v>
      </c>
      <c r="E24" s="6">
        <f t="shared" si="1"/>
        <v>4527</v>
      </c>
      <c r="F24" s="1">
        <v>6.11</v>
      </c>
      <c r="G24" s="8">
        <f t="shared" si="0"/>
        <v>740.9165302782324</v>
      </c>
    </row>
    <row r="25" spans="1:7" ht="13.5">
      <c r="A25" s="2" t="s">
        <v>42</v>
      </c>
      <c r="B25" s="6">
        <f>SUM(B2:B24)</f>
        <v>110223</v>
      </c>
      <c r="C25" s="6">
        <f>SUM(C2:C24)</f>
        <v>123841</v>
      </c>
      <c r="D25" s="6">
        <f>SUM(D2:D24)</f>
        <v>136556</v>
      </c>
      <c r="E25" s="6">
        <f t="shared" si="1"/>
        <v>260397</v>
      </c>
      <c r="F25" s="1">
        <f>SUM(F2:F24)</f>
        <v>191.57000000000002</v>
      </c>
      <c r="G25" s="8">
        <f t="shared" si="0"/>
        <v>1359.278592681526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39508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2758</v>
      </c>
      <c r="C2" s="6">
        <v>2650</v>
      </c>
      <c r="D2" s="6">
        <v>3153</v>
      </c>
      <c r="E2" s="6">
        <f>C2+D2</f>
        <v>5803</v>
      </c>
      <c r="F2" s="1">
        <v>1.62</v>
      </c>
      <c r="G2" s="8">
        <f>E2/F2</f>
        <v>3582.0987654320984</v>
      </c>
    </row>
    <row r="3" spans="1:7" ht="13.5">
      <c r="A3" s="3" t="s">
        <v>50</v>
      </c>
      <c r="B3" s="6">
        <v>1028</v>
      </c>
      <c r="C3" s="6">
        <v>1046</v>
      </c>
      <c r="D3" s="6">
        <v>1234</v>
      </c>
      <c r="E3" s="6">
        <f aca="true" t="shared" si="0" ref="E3:E25">C3+D3</f>
        <v>2280</v>
      </c>
      <c r="F3" s="1">
        <v>1.14</v>
      </c>
      <c r="G3" s="8">
        <f aca="true" t="shared" si="1" ref="G3:G25">E3/F3</f>
        <v>2000.0000000000002</v>
      </c>
    </row>
    <row r="4" spans="1:7" ht="13.5">
      <c r="A4" s="3" t="s">
        <v>1</v>
      </c>
      <c r="B4" s="6">
        <v>1146</v>
      </c>
      <c r="C4" s="6">
        <v>1006</v>
      </c>
      <c r="D4" s="6">
        <v>1266</v>
      </c>
      <c r="E4" s="6">
        <f t="shared" si="0"/>
        <v>2272</v>
      </c>
      <c r="F4" s="1">
        <v>0.62</v>
      </c>
      <c r="G4" s="8">
        <f t="shared" si="1"/>
        <v>3664.516129032258</v>
      </c>
    </row>
    <row r="5" spans="1:7" ht="13.5">
      <c r="A5" s="3" t="s">
        <v>0</v>
      </c>
      <c r="B5" s="6">
        <v>3727</v>
      </c>
      <c r="C5" s="6">
        <v>3311</v>
      </c>
      <c r="D5" s="6">
        <v>4073</v>
      </c>
      <c r="E5" s="6">
        <f t="shared" si="0"/>
        <v>7384</v>
      </c>
      <c r="F5" s="1">
        <v>0.94</v>
      </c>
      <c r="G5" s="8">
        <f t="shared" si="1"/>
        <v>7855.319148936171</v>
      </c>
    </row>
    <row r="6" spans="1:7" ht="13.5">
      <c r="A6" s="3" t="s">
        <v>51</v>
      </c>
      <c r="B6" s="6">
        <v>4930</v>
      </c>
      <c r="C6" s="6">
        <v>4974</v>
      </c>
      <c r="D6" s="6">
        <v>5522</v>
      </c>
      <c r="E6" s="6">
        <f t="shared" si="0"/>
        <v>10496</v>
      </c>
      <c r="F6" s="1">
        <v>2.07</v>
      </c>
      <c r="G6" s="8">
        <f t="shared" si="1"/>
        <v>5070.531400966184</v>
      </c>
    </row>
    <row r="7" spans="1:7" ht="13.5">
      <c r="A7" s="3" t="s">
        <v>52</v>
      </c>
      <c r="B7" s="6">
        <v>7117</v>
      </c>
      <c r="C7" s="6">
        <v>7533</v>
      </c>
      <c r="D7" s="6">
        <v>8099</v>
      </c>
      <c r="E7" s="6">
        <f t="shared" si="0"/>
        <v>15632</v>
      </c>
      <c r="F7" s="9">
        <v>3</v>
      </c>
      <c r="G7" s="8">
        <f t="shared" si="1"/>
        <v>5210.666666666667</v>
      </c>
    </row>
    <row r="8" spans="1:7" ht="13.5">
      <c r="A8" s="3" t="s">
        <v>53</v>
      </c>
      <c r="B8" s="6">
        <v>7069</v>
      </c>
      <c r="C8" s="6">
        <v>7468</v>
      </c>
      <c r="D8" s="6">
        <v>7958</v>
      </c>
      <c r="E8" s="6">
        <f t="shared" si="0"/>
        <v>15426</v>
      </c>
      <c r="F8" s="1">
        <v>3.63</v>
      </c>
      <c r="G8" s="8">
        <f t="shared" si="1"/>
        <v>4249.586776859504</v>
      </c>
    </row>
    <row r="9" spans="1:7" ht="13.5">
      <c r="A9" s="3" t="s">
        <v>54</v>
      </c>
      <c r="B9" s="6">
        <v>5891</v>
      </c>
      <c r="C9" s="6">
        <v>5856</v>
      </c>
      <c r="D9" s="6">
        <v>6825</v>
      </c>
      <c r="E9" s="6">
        <f t="shared" si="0"/>
        <v>12681</v>
      </c>
      <c r="F9" s="1">
        <v>2.45</v>
      </c>
      <c r="G9" s="8">
        <f t="shared" si="1"/>
        <v>5175.918367346939</v>
      </c>
    </row>
    <row r="10" spans="1:7" ht="13.5">
      <c r="A10" s="3" t="s">
        <v>55</v>
      </c>
      <c r="B10" s="6">
        <v>7327</v>
      </c>
      <c r="C10" s="6">
        <v>8444</v>
      </c>
      <c r="D10" s="6">
        <v>9361</v>
      </c>
      <c r="E10" s="6">
        <f t="shared" si="0"/>
        <v>17805</v>
      </c>
      <c r="F10" s="1">
        <v>6.42</v>
      </c>
      <c r="G10" s="8">
        <f t="shared" si="1"/>
        <v>2773.3644859813085</v>
      </c>
    </row>
    <row r="11" spans="1:7" ht="13.5">
      <c r="A11" s="3" t="s">
        <v>56</v>
      </c>
      <c r="B11" s="6">
        <v>7200</v>
      </c>
      <c r="C11" s="6">
        <v>8077</v>
      </c>
      <c r="D11" s="6">
        <v>8709</v>
      </c>
      <c r="E11" s="6">
        <f t="shared" si="0"/>
        <v>16786</v>
      </c>
      <c r="F11" s="1">
        <v>4.56</v>
      </c>
      <c r="G11" s="8">
        <f t="shared" si="1"/>
        <v>3681.140350877193</v>
      </c>
    </row>
    <row r="12" spans="1:7" ht="13.5">
      <c r="A12" s="3" t="s">
        <v>2</v>
      </c>
      <c r="B12" s="6">
        <v>10385</v>
      </c>
      <c r="C12" s="6">
        <v>11118</v>
      </c>
      <c r="D12" s="6">
        <v>12441</v>
      </c>
      <c r="E12" s="6">
        <f t="shared" si="0"/>
        <v>23559</v>
      </c>
      <c r="F12" s="1">
        <v>9.39</v>
      </c>
      <c r="G12" s="8">
        <f t="shared" si="1"/>
        <v>2508.945686900958</v>
      </c>
    </row>
    <row r="13" spans="1:7" ht="13.5">
      <c r="A13" s="3" t="s">
        <v>57</v>
      </c>
      <c r="B13" s="6">
        <v>7971</v>
      </c>
      <c r="C13" s="6">
        <v>9088</v>
      </c>
      <c r="D13" s="6">
        <v>9962</v>
      </c>
      <c r="E13" s="6">
        <f t="shared" si="0"/>
        <v>19050</v>
      </c>
      <c r="F13" s="1">
        <v>5.43</v>
      </c>
      <c r="G13" s="8">
        <f t="shared" si="1"/>
        <v>3508.28729281768</v>
      </c>
    </row>
    <row r="14" spans="1:7" ht="13.5">
      <c r="A14" s="3" t="s">
        <v>58</v>
      </c>
      <c r="B14" s="6">
        <v>11576</v>
      </c>
      <c r="C14" s="6">
        <v>12964</v>
      </c>
      <c r="D14" s="6">
        <v>14349</v>
      </c>
      <c r="E14" s="6">
        <f t="shared" si="0"/>
        <v>27313</v>
      </c>
      <c r="F14" s="1">
        <v>11.53</v>
      </c>
      <c r="G14" s="8">
        <f t="shared" si="1"/>
        <v>2368.863833477884</v>
      </c>
    </row>
    <row r="15" spans="1:7" ht="13.5">
      <c r="A15" s="3" t="s">
        <v>59</v>
      </c>
      <c r="B15" s="6">
        <v>6370</v>
      </c>
      <c r="C15" s="6">
        <v>7952</v>
      </c>
      <c r="D15" s="6">
        <v>8663</v>
      </c>
      <c r="E15" s="6">
        <f t="shared" si="0"/>
        <v>16615</v>
      </c>
      <c r="F15" s="1">
        <v>14.73</v>
      </c>
      <c r="G15" s="8">
        <f t="shared" si="1"/>
        <v>1127.9701289884588</v>
      </c>
    </row>
    <row r="16" spans="1:7" ht="13.5">
      <c r="A16" s="3" t="s">
        <v>3</v>
      </c>
      <c r="B16" s="6">
        <v>2444</v>
      </c>
      <c r="C16" s="6">
        <v>3331</v>
      </c>
      <c r="D16" s="6">
        <v>3580</v>
      </c>
      <c r="E16" s="6">
        <f t="shared" si="0"/>
        <v>6911</v>
      </c>
      <c r="F16" s="9">
        <v>38.7</v>
      </c>
      <c r="G16" s="8">
        <f t="shared" si="1"/>
        <v>178.57881136950903</v>
      </c>
    </row>
    <row r="17" spans="1:7" ht="13.5">
      <c r="A17" s="3" t="s">
        <v>4</v>
      </c>
      <c r="B17" s="6">
        <v>3680</v>
      </c>
      <c r="C17" s="6">
        <v>4575</v>
      </c>
      <c r="D17" s="6">
        <v>4973</v>
      </c>
      <c r="E17" s="6">
        <f t="shared" si="0"/>
        <v>9548</v>
      </c>
      <c r="F17" s="1">
        <v>20.38</v>
      </c>
      <c r="G17" s="8">
        <f t="shared" si="1"/>
        <v>468.4985279685967</v>
      </c>
    </row>
    <row r="18" spans="1:7" ht="13.5">
      <c r="A18" s="3" t="s">
        <v>60</v>
      </c>
      <c r="B18" s="6">
        <v>598</v>
      </c>
      <c r="C18" s="6">
        <v>825</v>
      </c>
      <c r="D18" s="6">
        <v>829</v>
      </c>
      <c r="E18" s="6">
        <f t="shared" si="0"/>
        <v>1654</v>
      </c>
      <c r="F18" s="1">
        <v>11.87</v>
      </c>
      <c r="G18" s="8">
        <f t="shared" si="1"/>
        <v>139.3428812131424</v>
      </c>
    </row>
    <row r="19" spans="1:7" ht="13.5">
      <c r="A19" s="3" t="s">
        <v>61</v>
      </c>
      <c r="B19" s="6">
        <v>1419</v>
      </c>
      <c r="C19" s="6">
        <v>1573</v>
      </c>
      <c r="D19" s="6">
        <v>1737</v>
      </c>
      <c r="E19" s="6">
        <f t="shared" si="0"/>
        <v>3310</v>
      </c>
      <c r="F19" s="1">
        <v>6.33</v>
      </c>
      <c r="G19" s="8">
        <f t="shared" si="1"/>
        <v>522.9067930489731</v>
      </c>
    </row>
    <row r="20" spans="1:7" ht="13.5">
      <c r="A20" s="3" t="s">
        <v>62</v>
      </c>
      <c r="B20" s="6">
        <v>6605</v>
      </c>
      <c r="C20" s="6">
        <v>8162</v>
      </c>
      <c r="D20" s="6">
        <v>8598</v>
      </c>
      <c r="E20" s="6">
        <f t="shared" si="0"/>
        <v>16760</v>
      </c>
      <c r="F20" s="1">
        <v>18.12</v>
      </c>
      <c r="G20" s="8">
        <f t="shared" si="1"/>
        <v>924.9448123620308</v>
      </c>
    </row>
    <row r="21" spans="1:7" ht="13.5">
      <c r="A21" s="3" t="s">
        <v>63</v>
      </c>
      <c r="B21" s="6">
        <v>2294</v>
      </c>
      <c r="C21" s="6">
        <v>2770</v>
      </c>
      <c r="D21" s="6">
        <v>2906</v>
      </c>
      <c r="E21" s="6">
        <f t="shared" si="0"/>
        <v>5676</v>
      </c>
      <c r="F21" s="1">
        <v>8.62</v>
      </c>
      <c r="G21" s="8">
        <f t="shared" si="1"/>
        <v>658.4686774941996</v>
      </c>
    </row>
    <row r="22" spans="1:7" ht="13.5">
      <c r="A22" s="3" t="s">
        <v>64</v>
      </c>
      <c r="B22" s="6">
        <v>4921</v>
      </c>
      <c r="C22" s="6">
        <v>6118</v>
      </c>
      <c r="D22" s="6">
        <v>6785</v>
      </c>
      <c r="E22" s="6">
        <f t="shared" si="0"/>
        <v>12903</v>
      </c>
      <c r="F22" s="1">
        <v>8.88</v>
      </c>
      <c r="G22" s="8">
        <f t="shared" si="1"/>
        <v>1453.0405405405404</v>
      </c>
    </row>
    <row r="23" spans="1:7" ht="13.5">
      <c r="A23" s="3" t="s">
        <v>5</v>
      </c>
      <c r="B23" s="6">
        <v>2098</v>
      </c>
      <c r="C23" s="6">
        <v>2777</v>
      </c>
      <c r="D23" s="6">
        <v>3045</v>
      </c>
      <c r="E23" s="6">
        <f t="shared" si="0"/>
        <v>5822</v>
      </c>
      <c r="F23" s="1">
        <v>5.03</v>
      </c>
      <c r="G23" s="8">
        <f t="shared" si="1"/>
        <v>1157.455268389662</v>
      </c>
    </row>
    <row r="24" spans="1:7" ht="13.5">
      <c r="A24" s="5" t="s">
        <v>6</v>
      </c>
      <c r="B24" s="6">
        <v>1648</v>
      </c>
      <c r="C24" s="6">
        <v>2135</v>
      </c>
      <c r="D24" s="6">
        <v>2398</v>
      </c>
      <c r="E24" s="6">
        <f t="shared" si="0"/>
        <v>4533</v>
      </c>
      <c r="F24" s="1">
        <v>6.11</v>
      </c>
      <c r="G24" s="8">
        <f t="shared" si="1"/>
        <v>741.89852700491</v>
      </c>
    </row>
    <row r="25" spans="1:7" ht="13.5">
      <c r="A25" s="2" t="s">
        <v>42</v>
      </c>
      <c r="B25" s="6">
        <f>SUM(B2:B24)</f>
        <v>110202</v>
      </c>
      <c r="C25" s="6">
        <f>SUM(C2:C24)</f>
        <v>123753</v>
      </c>
      <c r="D25" s="6">
        <f>SUM(D2:D24)</f>
        <v>136466</v>
      </c>
      <c r="E25" s="6">
        <f t="shared" si="0"/>
        <v>260219</v>
      </c>
      <c r="F25" s="1">
        <f>SUM(F2:F24)</f>
        <v>191.57000000000002</v>
      </c>
      <c r="G25" s="8">
        <f t="shared" si="1"/>
        <v>1358.3494284073706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39539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2733</v>
      </c>
      <c r="C2" s="6">
        <v>2611</v>
      </c>
      <c r="D2" s="6">
        <v>3133</v>
      </c>
      <c r="E2" s="6">
        <f>C2+D2</f>
        <v>5744</v>
      </c>
      <c r="F2" s="1">
        <v>1.62</v>
      </c>
      <c r="G2" s="8">
        <f>E2/F2</f>
        <v>3545.679012345679</v>
      </c>
    </row>
    <row r="3" spans="1:7" ht="13.5">
      <c r="A3" s="3" t="s">
        <v>50</v>
      </c>
      <c r="B3" s="6">
        <v>1036</v>
      </c>
      <c r="C3" s="6">
        <v>1050</v>
      </c>
      <c r="D3" s="6">
        <v>1231</v>
      </c>
      <c r="E3" s="6">
        <f aca="true" t="shared" si="0" ref="E3:E23">C3+D3</f>
        <v>2281</v>
      </c>
      <c r="F3" s="1">
        <v>1.14</v>
      </c>
      <c r="G3" s="8">
        <f aca="true" t="shared" si="1" ref="G3:G25">E3/F3</f>
        <v>2000.8771929824563</v>
      </c>
    </row>
    <row r="4" spans="1:7" ht="13.5">
      <c r="A4" s="3" t="s">
        <v>1</v>
      </c>
      <c r="B4" s="6">
        <v>1138</v>
      </c>
      <c r="C4" s="6">
        <v>988</v>
      </c>
      <c r="D4" s="6">
        <v>1260</v>
      </c>
      <c r="E4" s="6">
        <f t="shared" si="0"/>
        <v>2248</v>
      </c>
      <c r="F4" s="1">
        <v>0.62</v>
      </c>
      <c r="G4" s="8">
        <f t="shared" si="1"/>
        <v>3625.8064516129034</v>
      </c>
    </row>
    <row r="5" spans="1:7" ht="13.5">
      <c r="A5" s="3" t="s">
        <v>0</v>
      </c>
      <c r="B5" s="6">
        <v>3700</v>
      </c>
      <c r="C5" s="6">
        <v>3280</v>
      </c>
      <c r="D5" s="6">
        <v>4029</v>
      </c>
      <c r="E5" s="6">
        <f t="shared" si="0"/>
        <v>7309</v>
      </c>
      <c r="F5" s="1">
        <v>0.94</v>
      </c>
      <c r="G5" s="8">
        <f t="shared" si="1"/>
        <v>7775.531914893618</v>
      </c>
    </row>
    <row r="6" spans="1:7" ht="13.5">
      <c r="A6" s="3" t="s">
        <v>51</v>
      </c>
      <c r="B6" s="6">
        <v>4938</v>
      </c>
      <c r="C6" s="6">
        <v>4957</v>
      </c>
      <c r="D6" s="6">
        <v>5522</v>
      </c>
      <c r="E6" s="6">
        <f t="shared" si="0"/>
        <v>10479</v>
      </c>
      <c r="F6" s="1">
        <v>2.07</v>
      </c>
      <c r="G6" s="8">
        <f t="shared" si="1"/>
        <v>5062.318840579711</v>
      </c>
    </row>
    <row r="7" spans="1:7" ht="13.5">
      <c r="A7" s="3" t="s">
        <v>52</v>
      </c>
      <c r="B7" s="6">
        <v>7024</v>
      </c>
      <c r="C7" s="6">
        <v>7408</v>
      </c>
      <c r="D7" s="6">
        <v>7996</v>
      </c>
      <c r="E7" s="6">
        <f t="shared" si="0"/>
        <v>15404</v>
      </c>
      <c r="F7" s="9">
        <v>3</v>
      </c>
      <c r="G7" s="8">
        <f t="shared" si="1"/>
        <v>5134.666666666667</v>
      </c>
    </row>
    <row r="8" spans="1:7" ht="13.5">
      <c r="A8" s="3" t="s">
        <v>53</v>
      </c>
      <c r="B8" s="6">
        <v>6980</v>
      </c>
      <c r="C8" s="6">
        <v>7346</v>
      </c>
      <c r="D8" s="6">
        <v>7899</v>
      </c>
      <c r="E8" s="6">
        <f t="shared" si="0"/>
        <v>15245</v>
      </c>
      <c r="F8" s="1">
        <v>3.63</v>
      </c>
      <c r="G8" s="8">
        <f t="shared" si="1"/>
        <v>4199.724517906337</v>
      </c>
    </row>
    <row r="9" spans="1:7" ht="13.5">
      <c r="A9" s="3" t="s">
        <v>54</v>
      </c>
      <c r="B9" s="6">
        <v>5844</v>
      </c>
      <c r="C9" s="6">
        <v>5777</v>
      </c>
      <c r="D9" s="6">
        <v>6780</v>
      </c>
      <c r="E9" s="6">
        <f t="shared" si="0"/>
        <v>12557</v>
      </c>
      <c r="F9" s="1">
        <v>2.45</v>
      </c>
      <c r="G9" s="8">
        <f t="shared" si="1"/>
        <v>5125.306122448979</v>
      </c>
    </row>
    <row r="10" spans="1:7" ht="13.5">
      <c r="A10" s="3" t="s">
        <v>55</v>
      </c>
      <c r="B10" s="6">
        <v>7307</v>
      </c>
      <c r="C10" s="6">
        <v>8397</v>
      </c>
      <c r="D10" s="6">
        <v>9324</v>
      </c>
      <c r="E10" s="6">
        <f t="shared" si="0"/>
        <v>17721</v>
      </c>
      <c r="F10" s="1">
        <v>6.42</v>
      </c>
      <c r="G10" s="8">
        <f t="shared" si="1"/>
        <v>2760.2803738317757</v>
      </c>
    </row>
    <row r="11" spans="1:7" ht="13.5">
      <c r="A11" s="3" t="s">
        <v>56</v>
      </c>
      <c r="B11" s="6">
        <v>7168</v>
      </c>
      <c r="C11" s="6">
        <v>8007</v>
      </c>
      <c r="D11" s="6">
        <v>8664</v>
      </c>
      <c r="E11" s="6">
        <f t="shared" si="0"/>
        <v>16671</v>
      </c>
      <c r="F11" s="1">
        <v>4.56</v>
      </c>
      <c r="G11" s="8">
        <f t="shared" si="1"/>
        <v>3655.921052631579</v>
      </c>
    </row>
    <row r="12" spans="1:7" ht="13.5">
      <c r="A12" s="3" t="s">
        <v>2</v>
      </c>
      <c r="B12" s="6">
        <v>10317</v>
      </c>
      <c r="C12" s="6">
        <v>11063</v>
      </c>
      <c r="D12" s="6">
        <v>12375</v>
      </c>
      <c r="E12" s="6">
        <f t="shared" si="0"/>
        <v>23438</v>
      </c>
      <c r="F12" s="1">
        <v>9.39</v>
      </c>
      <c r="G12" s="8">
        <f t="shared" si="1"/>
        <v>2496.0596379126728</v>
      </c>
    </row>
    <row r="13" spans="1:7" ht="13.5">
      <c r="A13" s="3" t="s">
        <v>57</v>
      </c>
      <c r="B13" s="6">
        <v>7968</v>
      </c>
      <c r="C13" s="6">
        <v>9081</v>
      </c>
      <c r="D13" s="6">
        <v>9964</v>
      </c>
      <c r="E13" s="6">
        <f t="shared" si="0"/>
        <v>19045</v>
      </c>
      <c r="F13" s="1">
        <v>5.43</v>
      </c>
      <c r="G13" s="8">
        <f t="shared" si="1"/>
        <v>3507.3664825046044</v>
      </c>
    </row>
    <row r="14" spans="1:7" ht="13.5">
      <c r="A14" s="3" t="s">
        <v>58</v>
      </c>
      <c r="B14" s="6">
        <v>11516</v>
      </c>
      <c r="C14" s="6">
        <v>12849</v>
      </c>
      <c r="D14" s="6">
        <v>14271</v>
      </c>
      <c r="E14" s="6">
        <f t="shared" si="0"/>
        <v>27120</v>
      </c>
      <c r="F14" s="1">
        <v>11.53</v>
      </c>
      <c r="G14" s="8">
        <f t="shared" si="1"/>
        <v>2352.1248915871643</v>
      </c>
    </row>
    <row r="15" spans="1:7" ht="13.5">
      <c r="A15" s="3" t="s">
        <v>59</v>
      </c>
      <c r="B15" s="6">
        <v>6382</v>
      </c>
      <c r="C15" s="6">
        <v>7930</v>
      </c>
      <c r="D15" s="6">
        <v>8652</v>
      </c>
      <c r="E15" s="6">
        <f t="shared" si="0"/>
        <v>16582</v>
      </c>
      <c r="F15" s="1">
        <v>14.73</v>
      </c>
      <c r="G15" s="8">
        <f t="shared" si="1"/>
        <v>1125.7298031228784</v>
      </c>
    </row>
    <row r="16" spans="1:7" ht="13.5">
      <c r="A16" s="3" t="s">
        <v>3</v>
      </c>
      <c r="B16" s="6">
        <v>2440</v>
      </c>
      <c r="C16" s="6">
        <v>3310</v>
      </c>
      <c r="D16" s="6">
        <v>3572</v>
      </c>
      <c r="E16" s="6">
        <f t="shared" si="0"/>
        <v>6882</v>
      </c>
      <c r="F16" s="9">
        <v>38.7</v>
      </c>
      <c r="G16" s="8">
        <f t="shared" si="1"/>
        <v>177.82945736434107</v>
      </c>
    </row>
    <row r="17" spans="1:7" ht="13.5">
      <c r="A17" s="3" t="s">
        <v>4</v>
      </c>
      <c r="B17" s="6">
        <v>3682</v>
      </c>
      <c r="C17" s="6">
        <v>4565</v>
      </c>
      <c r="D17" s="6">
        <v>4966</v>
      </c>
      <c r="E17" s="6">
        <f t="shared" si="0"/>
        <v>9531</v>
      </c>
      <c r="F17" s="1">
        <v>20.38</v>
      </c>
      <c r="G17" s="8">
        <f t="shared" si="1"/>
        <v>467.66437684003927</v>
      </c>
    </row>
    <row r="18" spans="1:7" ht="13.5">
      <c r="A18" s="3" t="s">
        <v>60</v>
      </c>
      <c r="B18" s="6">
        <v>590</v>
      </c>
      <c r="C18" s="6">
        <v>808</v>
      </c>
      <c r="D18" s="6">
        <v>824</v>
      </c>
      <c r="E18" s="6">
        <f t="shared" si="0"/>
        <v>1632</v>
      </c>
      <c r="F18" s="1">
        <v>11.87</v>
      </c>
      <c r="G18" s="8">
        <f t="shared" si="1"/>
        <v>137.48946925021062</v>
      </c>
    </row>
    <row r="19" spans="1:7" ht="13.5">
      <c r="A19" s="3" t="s">
        <v>61</v>
      </c>
      <c r="B19" s="6">
        <v>1421</v>
      </c>
      <c r="C19" s="6">
        <v>1579</v>
      </c>
      <c r="D19" s="6">
        <v>1738</v>
      </c>
      <c r="E19" s="6">
        <f t="shared" si="0"/>
        <v>3317</v>
      </c>
      <c r="F19" s="1">
        <v>6.33</v>
      </c>
      <c r="G19" s="8">
        <f t="shared" si="1"/>
        <v>524.0126382306477</v>
      </c>
    </row>
    <row r="20" spans="1:7" ht="13.5">
      <c r="A20" s="3" t="s">
        <v>62</v>
      </c>
      <c r="B20" s="6">
        <v>6613</v>
      </c>
      <c r="C20" s="6">
        <v>8119</v>
      </c>
      <c r="D20" s="6">
        <v>8588</v>
      </c>
      <c r="E20" s="6">
        <f t="shared" si="0"/>
        <v>16707</v>
      </c>
      <c r="F20" s="1">
        <v>18.12</v>
      </c>
      <c r="G20" s="8">
        <f t="shared" si="1"/>
        <v>922.0198675496688</v>
      </c>
    </row>
    <row r="21" spans="1:7" ht="13.5">
      <c r="A21" s="3" t="s">
        <v>63</v>
      </c>
      <c r="B21" s="6">
        <v>2274</v>
      </c>
      <c r="C21" s="6">
        <v>2750</v>
      </c>
      <c r="D21" s="6">
        <v>2889</v>
      </c>
      <c r="E21" s="6">
        <f t="shared" si="0"/>
        <v>5639</v>
      </c>
      <c r="F21" s="1">
        <v>8.62</v>
      </c>
      <c r="G21" s="8">
        <f t="shared" si="1"/>
        <v>654.1763341067286</v>
      </c>
    </row>
    <row r="22" spans="1:7" ht="13.5">
      <c r="A22" s="3" t="s">
        <v>64</v>
      </c>
      <c r="B22" s="6">
        <v>4926</v>
      </c>
      <c r="C22" s="6">
        <v>6099</v>
      </c>
      <c r="D22" s="6">
        <v>6787</v>
      </c>
      <c r="E22" s="6">
        <f t="shared" si="0"/>
        <v>12886</v>
      </c>
      <c r="F22" s="1">
        <v>8.88</v>
      </c>
      <c r="G22" s="8">
        <f t="shared" si="1"/>
        <v>1451.126126126126</v>
      </c>
    </row>
    <row r="23" spans="1:7" ht="13.5">
      <c r="A23" s="3" t="s">
        <v>5</v>
      </c>
      <c r="B23" s="6">
        <v>2110</v>
      </c>
      <c r="C23" s="6">
        <v>2781</v>
      </c>
      <c r="D23" s="6">
        <v>3056</v>
      </c>
      <c r="E23" s="6">
        <f t="shared" si="0"/>
        <v>5837</v>
      </c>
      <c r="F23" s="1">
        <v>5.03</v>
      </c>
      <c r="G23" s="8">
        <f t="shared" si="1"/>
        <v>1160.4373757455269</v>
      </c>
    </row>
    <row r="24" spans="1:7" ht="13.5">
      <c r="A24" s="5" t="s">
        <v>6</v>
      </c>
      <c r="B24" s="6">
        <v>1648</v>
      </c>
      <c r="C24" s="6">
        <v>2130</v>
      </c>
      <c r="D24" s="6">
        <v>2394</v>
      </c>
      <c r="E24" s="6">
        <f>C24+D24</f>
        <v>4524</v>
      </c>
      <c r="F24" s="1">
        <v>6.11</v>
      </c>
      <c r="G24" s="8">
        <f t="shared" si="1"/>
        <v>740.4255319148936</v>
      </c>
    </row>
    <row r="25" spans="1:7" ht="13.5">
      <c r="A25" s="2" t="s">
        <v>42</v>
      </c>
      <c r="B25" s="6">
        <f>SUM(B2:B24)</f>
        <v>109755</v>
      </c>
      <c r="C25" s="6">
        <f>SUM(C2:C24)</f>
        <v>122885</v>
      </c>
      <c r="D25" s="6">
        <f>SUM(D2:D24)</f>
        <v>135914</v>
      </c>
      <c r="E25" s="6">
        <f>SUM(E2:E24)</f>
        <v>258799</v>
      </c>
      <c r="F25" s="1">
        <f>SUM(F2:F24)</f>
        <v>191.57000000000002</v>
      </c>
      <c r="G25" s="8">
        <f t="shared" si="1"/>
        <v>1350.9369943101738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39569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2760</v>
      </c>
      <c r="C2" s="6">
        <v>2637</v>
      </c>
      <c r="D2" s="6">
        <v>3162</v>
      </c>
      <c r="E2" s="6">
        <f>C2+D2</f>
        <v>5799</v>
      </c>
      <c r="F2" s="1">
        <v>1.62</v>
      </c>
      <c r="G2" s="8">
        <f>E2/F2</f>
        <v>3579.6296296296296</v>
      </c>
    </row>
    <row r="3" spans="1:7" ht="13.5">
      <c r="A3" s="3" t="s">
        <v>50</v>
      </c>
      <c r="B3" s="6">
        <v>1040</v>
      </c>
      <c r="C3" s="6">
        <v>1050</v>
      </c>
      <c r="D3" s="6">
        <v>1232</v>
      </c>
      <c r="E3" s="6">
        <f aca="true" t="shared" si="0" ref="E3:E24">C3+D3</f>
        <v>2282</v>
      </c>
      <c r="F3" s="1">
        <v>1.14</v>
      </c>
      <c r="G3" s="8">
        <f aca="true" t="shared" si="1" ref="G3:G25">E3/F3</f>
        <v>2001.7543859649124</v>
      </c>
    </row>
    <row r="4" spans="1:7" ht="13.5">
      <c r="A4" s="3" t="s">
        <v>1</v>
      </c>
      <c r="B4" s="6">
        <v>1139</v>
      </c>
      <c r="C4" s="6">
        <v>987</v>
      </c>
      <c r="D4" s="6">
        <v>1263</v>
      </c>
      <c r="E4" s="6">
        <f t="shared" si="0"/>
        <v>2250</v>
      </c>
      <c r="F4" s="1">
        <v>0.62</v>
      </c>
      <c r="G4" s="8">
        <f t="shared" si="1"/>
        <v>3629.032258064516</v>
      </c>
    </row>
    <row r="5" spans="1:7" ht="13.5">
      <c r="A5" s="3" t="s">
        <v>0</v>
      </c>
      <c r="B5" s="6">
        <v>3715</v>
      </c>
      <c r="C5" s="6">
        <v>3294</v>
      </c>
      <c r="D5" s="6">
        <v>4029</v>
      </c>
      <c r="E5" s="6">
        <f t="shared" si="0"/>
        <v>7323</v>
      </c>
      <c r="F5" s="1">
        <v>0.94</v>
      </c>
      <c r="G5" s="8">
        <f t="shared" si="1"/>
        <v>7790.425531914894</v>
      </c>
    </row>
    <row r="6" spans="1:7" ht="13.5">
      <c r="A6" s="3" t="s">
        <v>51</v>
      </c>
      <c r="B6" s="6">
        <v>4963</v>
      </c>
      <c r="C6" s="6">
        <v>4979</v>
      </c>
      <c r="D6" s="6">
        <v>5520</v>
      </c>
      <c r="E6" s="6">
        <f t="shared" si="0"/>
        <v>10499</v>
      </c>
      <c r="F6" s="1">
        <v>2.07</v>
      </c>
      <c r="G6" s="8">
        <f t="shared" si="1"/>
        <v>5071.980676328503</v>
      </c>
    </row>
    <row r="7" spans="1:7" ht="13.5">
      <c r="A7" s="3" t="s">
        <v>52</v>
      </c>
      <c r="B7" s="6">
        <v>7056</v>
      </c>
      <c r="C7" s="6">
        <v>7442</v>
      </c>
      <c r="D7" s="6">
        <v>8015</v>
      </c>
      <c r="E7" s="6">
        <f t="shared" si="0"/>
        <v>15457</v>
      </c>
      <c r="F7" s="9">
        <v>3</v>
      </c>
      <c r="G7" s="8">
        <f t="shared" si="1"/>
        <v>5152.333333333333</v>
      </c>
    </row>
    <row r="8" spans="1:7" ht="13.5">
      <c r="A8" s="3" t="s">
        <v>53</v>
      </c>
      <c r="B8" s="6">
        <v>7041</v>
      </c>
      <c r="C8" s="6">
        <v>7387</v>
      </c>
      <c r="D8" s="6">
        <v>7934</v>
      </c>
      <c r="E8" s="6">
        <f t="shared" si="0"/>
        <v>15321</v>
      </c>
      <c r="F8" s="1">
        <v>3.63</v>
      </c>
      <c r="G8" s="8">
        <f t="shared" si="1"/>
        <v>4220.661157024793</v>
      </c>
    </row>
    <row r="9" spans="1:7" ht="13.5">
      <c r="A9" s="3" t="s">
        <v>54</v>
      </c>
      <c r="B9" s="6">
        <v>5857</v>
      </c>
      <c r="C9" s="6">
        <v>5791</v>
      </c>
      <c r="D9" s="6">
        <v>6774</v>
      </c>
      <c r="E9" s="6">
        <f t="shared" si="0"/>
        <v>12565</v>
      </c>
      <c r="F9" s="1">
        <v>2.45</v>
      </c>
      <c r="G9" s="8">
        <f t="shared" si="1"/>
        <v>5128.571428571428</v>
      </c>
    </row>
    <row r="10" spans="1:7" ht="13.5">
      <c r="A10" s="3" t="s">
        <v>55</v>
      </c>
      <c r="B10" s="6">
        <v>7319</v>
      </c>
      <c r="C10" s="6">
        <v>8395</v>
      </c>
      <c r="D10" s="6">
        <v>9343</v>
      </c>
      <c r="E10" s="6">
        <f t="shared" si="0"/>
        <v>17738</v>
      </c>
      <c r="F10" s="1">
        <v>6.42</v>
      </c>
      <c r="G10" s="8">
        <f t="shared" si="1"/>
        <v>2762.9283489096574</v>
      </c>
    </row>
    <row r="11" spans="1:7" ht="13.5">
      <c r="A11" s="3" t="s">
        <v>56</v>
      </c>
      <c r="B11" s="6">
        <v>7197</v>
      </c>
      <c r="C11" s="6">
        <v>8020</v>
      </c>
      <c r="D11" s="6">
        <v>8674</v>
      </c>
      <c r="E11" s="6">
        <f t="shared" si="0"/>
        <v>16694</v>
      </c>
      <c r="F11" s="1">
        <v>4.56</v>
      </c>
      <c r="G11" s="8">
        <f t="shared" si="1"/>
        <v>3660.9649122807023</v>
      </c>
    </row>
    <row r="12" spans="1:7" ht="13.5">
      <c r="A12" s="3" t="s">
        <v>2</v>
      </c>
      <c r="B12" s="6">
        <v>10365</v>
      </c>
      <c r="C12" s="6">
        <v>11087</v>
      </c>
      <c r="D12" s="6">
        <v>12389</v>
      </c>
      <c r="E12" s="6">
        <f t="shared" si="0"/>
        <v>23476</v>
      </c>
      <c r="F12" s="1">
        <v>9.39</v>
      </c>
      <c r="G12" s="8">
        <f t="shared" si="1"/>
        <v>2500.1064962726305</v>
      </c>
    </row>
    <row r="13" spans="1:7" ht="13.5">
      <c r="A13" s="3" t="s">
        <v>57</v>
      </c>
      <c r="B13" s="6">
        <v>8007</v>
      </c>
      <c r="C13" s="6">
        <v>9103</v>
      </c>
      <c r="D13" s="6">
        <v>9973</v>
      </c>
      <c r="E13" s="6">
        <f t="shared" si="0"/>
        <v>19076</v>
      </c>
      <c r="F13" s="1">
        <v>5.43</v>
      </c>
      <c r="G13" s="8">
        <f t="shared" si="1"/>
        <v>3513.0755064456725</v>
      </c>
    </row>
    <row r="14" spans="1:7" ht="13.5">
      <c r="A14" s="3" t="s">
        <v>58</v>
      </c>
      <c r="B14" s="6">
        <v>11580</v>
      </c>
      <c r="C14" s="6">
        <v>12913</v>
      </c>
      <c r="D14" s="6">
        <v>14306</v>
      </c>
      <c r="E14" s="6">
        <f t="shared" si="0"/>
        <v>27219</v>
      </c>
      <c r="F14" s="1">
        <v>11.53</v>
      </c>
      <c r="G14" s="8">
        <f t="shared" si="1"/>
        <v>2360.7111882046834</v>
      </c>
    </row>
    <row r="15" spans="1:7" ht="13.5">
      <c r="A15" s="3" t="s">
        <v>59</v>
      </c>
      <c r="B15" s="6">
        <v>6485</v>
      </c>
      <c r="C15" s="6">
        <v>8024</v>
      </c>
      <c r="D15" s="6">
        <v>8677</v>
      </c>
      <c r="E15" s="6">
        <f t="shared" si="0"/>
        <v>16701</v>
      </c>
      <c r="F15" s="1">
        <v>14.73</v>
      </c>
      <c r="G15" s="8">
        <f t="shared" si="1"/>
        <v>1133.8085539714866</v>
      </c>
    </row>
    <row r="16" spans="1:7" ht="13.5">
      <c r="A16" s="3" t="s">
        <v>3</v>
      </c>
      <c r="B16" s="6">
        <v>2442</v>
      </c>
      <c r="C16" s="6">
        <v>3312</v>
      </c>
      <c r="D16" s="6">
        <v>3567</v>
      </c>
      <c r="E16" s="6">
        <f t="shared" si="0"/>
        <v>6879</v>
      </c>
      <c r="F16" s="9">
        <v>38.7</v>
      </c>
      <c r="G16" s="8">
        <f t="shared" si="1"/>
        <v>177.75193798449612</v>
      </c>
    </row>
    <row r="17" spans="1:7" ht="13.5">
      <c r="A17" s="3" t="s">
        <v>4</v>
      </c>
      <c r="B17" s="6">
        <v>3685</v>
      </c>
      <c r="C17" s="6">
        <v>4556</v>
      </c>
      <c r="D17" s="6">
        <v>4964</v>
      </c>
      <c r="E17" s="6">
        <f t="shared" si="0"/>
        <v>9520</v>
      </c>
      <c r="F17" s="1">
        <v>20.38</v>
      </c>
      <c r="G17" s="8">
        <f t="shared" si="1"/>
        <v>467.1246319921492</v>
      </c>
    </row>
    <row r="18" spans="1:7" ht="13.5">
      <c r="A18" s="3" t="s">
        <v>60</v>
      </c>
      <c r="B18" s="6">
        <v>599</v>
      </c>
      <c r="C18" s="6">
        <v>822</v>
      </c>
      <c r="D18" s="6">
        <v>824</v>
      </c>
      <c r="E18" s="6">
        <f t="shared" si="0"/>
        <v>1646</v>
      </c>
      <c r="F18" s="1">
        <v>11.87</v>
      </c>
      <c r="G18" s="8">
        <f t="shared" si="1"/>
        <v>138.66891322662175</v>
      </c>
    </row>
    <row r="19" spans="1:7" ht="13.5">
      <c r="A19" s="3" t="s">
        <v>61</v>
      </c>
      <c r="B19" s="6">
        <v>1418</v>
      </c>
      <c r="C19" s="6">
        <v>1569</v>
      </c>
      <c r="D19" s="6">
        <v>1731</v>
      </c>
      <c r="E19" s="6">
        <f t="shared" si="0"/>
        <v>3300</v>
      </c>
      <c r="F19" s="1">
        <v>6.33</v>
      </c>
      <c r="G19" s="8">
        <f t="shared" si="1"/>
        <v>521.3270142180095</v>
      </c>
    </row>
    <row r="20" spans="1:7" ht="13.5">
      <c r="A20" s="3" t="s">
        <v>62</v>
      </c>
      <c r="B20" s="6">
        <v>6650</v>
      </c>
      <c r="C20" s="6">
        <v>8145</v>
      </c>
      <c r="D20" s="6">
        <v>8619</v>
      </c>
      <c r="E20" s="6">
        <f t="shared" si="0"/>
        <v>16764</v>
      </c>
      <c r="F20" s="1">
        <v>18.12</v>
      </c>
      <c r="G20" s="8">
        <f t="shared" si="1"/>
        <v>925.1655629139073</v>
      </c>
    </row>
    <row r="21" spans="1:7" ht="13.5">
      <c r="A21" s="3" t="s">
        <v>63</v>
      </c>
      <c r="B21" s="6">
        <v>2278</v>
      </c>
      <c r="C21" s="6">
        <v>2752</v>
      </c>
      <c r="D21" s="6">
        <v>2888</v>
      </c>
      <c r="E21" s="6">
        <f t="shared" si="0"/>
        <v>5640</v>
      </c>
      <c r="F21" s="1">
        <v>8.62</v>
      </c>
      <c r="G21" s="8">
        <f t="shared" si="1"/>
        <v>654.2923433874711</v>
      </c>
    </row>
    <row r="22" spans="1:7" ht="13.5">
      <c r="A22" s="3" t="s">
        <v>64</v>
      </c>
      <c r="B22" s="6">
        <v>4931</v>
      </c>
      <c r="C22" s="6">
        <v>6100</v>
      </c>
      <c r="D22" s="6">
        <v>6788</v>
      </c>
      <c r="E22" s="6">
        <f t="shared" si="0"/>
        <v>12888</v>
      </c>
      <c r="F22" s="1">
        <v>8.88</v>
      </c>
      <c r="G22" s="8">
        <f t="shared" si="1"/>
        <v>1451.3513513513512</v>
      </c>
    </row>
    <row r="23" spans="1:7" ht="13.5">
      <c r="A23" s="3" t="s">
        <v>5</v>
      </c>
      <c r="B23" s="6">
        <v>2118</v>
      </c>
      <c r="C23" s="6">
        <v>2785</v>
      </c>
      <c r="D23" s="6">
        <v>3066</v>
      </c>
      <c r="E23" s="6">
        <f t="shared" si="0"/>
        <v>5851</v>
      </c>
      <c r="F23" s="1">
        <v>5.03</v>
      </c>
      <c r="G23" s="8">
        <f t="shared" si="1"/>
        <v>1163.2206759443338</v>
      </c>
    </row>
    <row r="24" spans="1:7" ht="13.5">
      <c r="A24" s="5" t="s">
        <v>6</v>
      </c>
      <c r="B24" s="6">
        <v>1655</v>
      </c>
      <c r="C24" s="6">
        <v>2137</v>
      </c>
      <c r="D24" s="6">
        <v>2402</v>
      </c>
      <c r="E24" s="6">
        <f t="shared" si="0"/>
        <v>4539</v>
      </c>
      <c r="F24" s="1">
        <v>6.11</v>
      </c>
      <c r="G24" s="8">
        <f t="shared" si="1"/>
        <v>742.8805237315876</v>
      </c>
    </row>
    <row r="25" spans="1:7" ht="13.5">
      <c r="A25" s="2" t="s">
        <v>42</v>
      </c>
      <c r="B25" s="6">
        <f>SUM(B2:B24)</f>
        <v>110300</v>
      </c>
      <c r="C25" s="6">
        <f>SUM(C2:C24)</f>
        <v>123287</v>
      </c>
      <c r="D25" s="6">
        <f>SUM(D2:D24)</f>
        <v>136140</v>
      </c>
      <c r="E25" s="6">
        <f>SUM(E2:E24)</f>
        <v>259427</v>
      </c>
      <c r="F25" s="1">
        <f>SUM(F2:F24)</f>
        <v>191.57000000000002</v>
      </c>
      <c r="G25" s="8">
        <f t="shared" si="1"/>
        <v>1354.215169389779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39600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2755</v>
      </c>
      <c r="C2" s="6">
        <v>2635</v>
      </c>
      <c r="D2" s="6">
        <v>3159</v>
      </c>
      <c r="E2" s="6">
        <f>C2+D2</f>
        <v>5794</v>
      </c>
      <c r="F2" s="1">
        <v>1.62</v>
      </c>
      <c r="G2" s="8">
        <f>E2/F2</f>
        <v>3576.543209876543</v>
      </c>
    </row>
    <row r="3" spans="1:7" ht="13.5">
      <c r="A3" s="3" t="s">
        <v>50</v>
      </c>
      <c r="B3" s="6">
        <v>1039</v>
      </c>
      <c r="C3" s="6">
        <v>1046</v>
      </c>
      <c r="D3" s="6">
        <v>1231</v>
      </c>
      <c r="E3" s="6">
        <f aca="true" t="shared" si="0" ref="E3:E24">C3+D3</f>
        <v>2277</v>
      </c>
      <c r="F3" s="1">
        <v>1.14</v>
      </c>
      <c r="G3" s="8">
        <f aca="true" t="shared" si="1" ref="G3:G25">E3/F3</f>
        <v>1997.3684210526317</v>
      </c>
    </row>
    <row r="4" spans="1:7" ht="13.5">
      <c r="A4" s="3" t="s">
        <v>1</v>
      </c>
      <c r="B4" s="6">
        <v>1138</v>
      </c>
      <c r="C4" s="6">
        <v>985</v>
      </c>
      <c r="D4" s="6">
        <v>1264</v>
      </c>
      <c r="E4" s="6">
        <f t="shared" si="0"/>
        <v>2249</v>
      </c>
      <c r="F4" s="1">
        <v>0.62</v>
      </c>
      <c r="G4" s="8">
        <f t="shared" si="1"/>
        <v>3627.4193548387098</v>
      </c>
    </row>
    <row r="5" spans="1:7" ht="13.5">
      <c r="A5" s="3" t="s">
        <v>0</v>
      </c>
      <c r="B5" s="6">
        <v>3713</v>
      </c>
      <c r="C5" s="6">
        <v>3303</v>
      </c>
      <c r="D5" s="6">
        <v>4019</v>
      </c>
      <c r="E5" s="6">
        <f t="shared" si="0"/>
        <v>7322</v>
      </c>
      <c r="F5" s="1">
        <v>0.94</v>
      </c>
      <c r="G5" s="8">
        <f t="shared" si="1"/>
        <v>7789.3617021276605</v>
      </c>
    </row>
    <row r="6" spans="1:7" ht="13.5">
      <c r="A6" s="3" t="s">
        <v>51</v>
      </c>
      <c r="B6" s="6">
        <v>4965</v>
      </c>
      <c r="C6" s="6">
        <v>4969</v>
      </c>
      <c r="D6" s="6">
        <v>5512</v>
      </c>
      <c r="E6" s="6">
        <f t="shared" si="0"/>
        <v>10481</v>
      </c>
      <c r="F6" s="1">
        <v>2.07</v>
      </c>
      <c r="G6" s="8">
        <f t="shared" si="1"/>
        <v>5063.285024154589</v>
      </c>
    </row>
    <row r="7" spans="1:7" ht="13.5">
      <c r="A7" s="3" t="s">
        <v>52</v>
      </c>
      <c r="B7" s="6">
        <v>7065</v>
      </c>
      <c r="C7" s="6">
        <v>7443</v>
      </c>
      <c r="D7" s="6">
        <v>8020</v>
      </c>
      <c r="E7" s="6">
        <f t="shared" si="0"/>
        <v>15463</v>
      </c>
      <c r="F7" s="9">
        <v>3</v>
      </c>
      <c r="G7" s="8">
        <f t="shared" si="1"/>
        <v>5154.333333333333</v>
      </c>
    </row>
    <row r="8" spans="1:7" ht="13.5">
      <c r="A8" s="3" t="s">
        <v>53</v>
      </c>
      <c r="B8" s="6">
        <v>7044</v>
      </c>
      <c r="C8" s="6">
        <v>7387</v>
      </c>
      <c r="D8" s="6">
        <v>7933</v>
      </c>
      <c r="E8" s="6">
        <f t="shared" si="0"/>
        <v>15320</v>
      </c>
      <c r="F8" s="1">
        <v>3.63</v>
      </c>
      <c r="G8" s="8">
        <f t="shared" si="1"/>
        <v>4220.38567493113</v>
      </c>
    </row>
    <row r="9" spans="1:7" ht="13.5">
      <c r="A9" s="3" t="s">
        <v>54</v>
      </c>
      <c r="B9" s="6">
        <v>5861</v>
      </c>
      <c r="C9" s="6">
        <v>5771</v>
      </c>
      <c r="D9" s="6">
        <v>6760</v>
      </c>
      <c r="E9" s="6">
        <f t="shared" si="0"/>
        <v>12531</v>
      </c>
      <c r="F9" s="1">
        <v>2.45</v>
      </c>
      <c r="G9" s="8">
        <f t="shared" si="1"/>
        <v>5114.69387755102</v>
      </c>
    </row>
    <row r="10" spans="1:7" ht="13.5">
      <c r="A10" s="3" t="s">
        <v>55</v>
      </c>
      <c r="B10" s="6">
        <v>7331</v>
      </c>
      <c r="C10" s="6">
        <v>8395</v>
      </c>
      <c r="D10" s="6">
        <v>9356</v>
      </c>
      <c r="E10" s="6">
        <f t="shared" si="0"/>
        <v>17751</v>
      </c>
      <c r="F10" s="1">
        <v>6.42</v>
      </c>
      <c r="G10" s="8">
        <f t="shared" si="1"/>
        <v>2764.9532710280373</v>
      </c>
    </row>
    <row r="11" spans="1:7" ht="13.5">
      <c r="A11" s="3" t="s">
        <v>56</v>
      </c>
      <c r="B11" s="6">
        <v>7216</v>
      </c>
      <c r="C11" s="6">
        <v>8060</v>
      </c>
      <c r="D11" s="6">
        <v>8679</v>
      </c>
      <c r="E11" s="6">
        <f t="shared" si="0"/>
        <v>16739</v>
      </c>
      <c r="F11" s="1">
        <v>4.56</v>
      </c>
      <c r="G11" s="8">
        <f t="shared" si="1"/>
        <v>3670.8333333333335</v>
      </c>
    </row>
    <row r="12" spans="1:7" ht="13.5">
      <c r="A12" s="3" t="s">
        <v>2</v>
      </c>
      <c r="B12" s="6">
        <v>10364</v>
      </c>
      <c r="C12" s="6">
        <v>11076</v>
      </c>
      <c r="D12" s="6">
        <v>12378</v>
      </c>
      <c r="E12" s="6">
        <f t="shared" si="0"/>
        <v>23454</v>
      </c>
      <c r="F12" s="1">
        <v>9.39</v>
      </c>
      <c r="G12" s="8">
        <f t="shared" si="1"/>
        <v>2497.76357827476</v>
      </c>
    </row>
    <row r="13" spans="1:7" ht="13.5">
      <c r="A13" s="3" t="s">
        <v>57</v>
      </c>
      <c r="B13" s="6">
        <v>8049</v>
      </c>
      <c r="C13" s="6">
        <v>9132</v>
      </c>
      <c r="D13" s="6">
        <v>10009</v>
      </c>
      <c r="E13" s="6">
        <f t="shared" si="0"/>
        <v>19141</v>
      </c>
      <c r="F13" s="1">
        <v>5.43</v>
      </c>
      <c r="G13" s="8">
        <f t="shared" si="1"/>
        <v>3525.046040515654</v>
      </c>
    </row>
    <row r="14" spans="1:7" ht="13.5">
      <c r="A14" s="3" t="s">
        <v>58</v>
      </c>
      <c r="B14" s="6">
        <v>11575</v>
      </c>
      <c r="C14" s="6">
        <v>12915</v>
      </c>
      <c r="D14" s="6">
        <v>14301</v>
      </c>
      <c r="E14" s="6">
        <f t="shared" si="0"/>
        <v>27216</v>
      </c>
      <c r="F14" s="1">
        <v>11.53</v>
      </c>
      <c r="G14" s="8">
        <f t="shared" si="1"/>
        <v>2360.450997398092</v>
      </c>
    </row>
    <row r="15" spans="1:7" ht="13.5">
      <c r="A15" s="3" t="s">
        <v>59</v>
      </c>
      <c r="B15" s="6">
        <v>6497</v>
      </c>
      <c r="C15" s="6">
        <v>8026</v>
      </c>
      <c r="D15" s="6">
        <v>8675</v>
      </c>
      <c r="E15" s="6">
        <f t="shared" si="0"/>
        <v>16701</v>
      </c>
      <c r="F15" s="1">
        <v>14.73</v>
      </c>
      <c r="G15" s="8">
        <f t="shared" si="1"/>
        <v>1133.8085539714866</v>
      </c>
    </row>
    <row r="16" spans="1:7" ht="13.5">
      <c r="A16" s="3" t="s">
        <v>3</v>
      </c>
      <c r="B16" s="6">
        <v>2445</v>
      </c>
      <c r="C16" s="6">
        <v>3313</v>
      </c>
      <c r="D16" s="6">
        <v>3559</v>
      </c>
      <c r="E16" s="6">
        <f t="shared" si="0"/>
        <v>6872</v>
      </c>
      <c r="F16" s="9">
        <v>38.7</v>
      </c>
      <c r="G16" s="8">
        <f t="shared" si="1"/>
        <v>177.57105943152453</v>
      </c>
    </row>
    <row r="17" spans="1:7" ht="13.5">
      <c r="A17" s="3" t="s">
        <v>4</v>
      </c>
      <c r="B17" s="6">
        <v>3695</v>
      </c>
      <c r="C17" s="6">
        <v>4562</v>
      </c>
      <c r="D17" s="6">
        <v>4960</v>
      </c>
      <c r="E17" s="6">
        <f t="shared" si="0"/>
        <v>9522</v>
      </c>
      <c r="F17" s="1">
        <v>20.38</v>
      </c>
      <c r="G17" s="8">
        <f t="shared" si="1"/>
        <v>467.2227674190383</v>
      </c>
    </row>
    <row r="18" spans="1:7" ht="13.5">
      <c r="A18" s="3" t="s">
        <v>60</v>
      </c>
      <c r="B18" s="6">
        <v>603</v>
      </c>
      <c r="C18" s="6">
        <v>824</v>
      </c>
      <c r="D18" s="6">
        <v>820</v>
      </c>
      <c r="E18" s="6">
        <f t="shared" si="0"/>
        <v>1644</v>
      </c>
      <c r="F18" s="1">
        <v>11.87</v>
      </c>
      <c r="G18" s="8">
        <f t="shared" si="1"/>
        <v>138.5004212299916</v>
      </c>
    </row>
    <row r="19" spans="1:7" ht="13.5">
      <c r="A19" s="3" t="s">
        <v>61</v>
      </c>
      <c r="B19" s="6">
        <v>1417</v>
      </c>
      <c r="C19" s="6">
        <v>1566</v>
      </c>
      <c r="D19" s="6">
        <v>1728</v>
      </c>
      <c r="E19" s="6">
        <f t="shared" si="0"/>
        <v>3294</v>
      </c>
      <c r="F19" s="1">
        <v>6.33</v>
      </c>
      <c r="G19" s="8">
        <f t="shared" si="1"/>
        <v>520.3791469194313</v>
      </c>
    </row>
    <row r="20" spans="1:7" ht="13.5">
      <c r="A20" s="3" t="s">
        <v>62</v>
      </c>
      <c r="B20" s="6">
        <v>6655</v>
      </c>
      <c r="C20" s="6">
        <v>8149</v>
      </c>
      <c r="D20" s="6">
        <v>8626</v>
      </c>
      <c r="E20" s="6">
        <f t="shared" si="0"/>
        <v>16775</v>
      </c>
      <c r="F20" s="1">
        <v>18.12</v>
      </c>
      <c r="G20" s="8">
        <f t="shared" si="1"/>
        <v>925.7726269315673</v>
      </c>
    </row>
    <row r="21" spans="1:7" ht="13.5">
      <c r="A21" s="3" t="s">
        <v>63</v>
      </c>
      <c r="B21" s="6">
        <v>2277</v>
      </c>
      <c r="C21" s="6">
        <v>2755</v>
      </c>
      <c r="D21" s="6">
        <v>2886</v>
      </c>
      <c r="E21" s="6">
        <f t="shared" si="0"/>
        <v>5641</v>
      </c>
      <c r="F21" s="1">
        <v>8.62</v>
      </c>
      <c r="G21" s="8">
        <f t="shared" si="1"/>
        <v>654.4083526682135</v>
      </c>
    </row>
    <row r="22" spans="1:7" ht="13.5">
      <c r="A22" s="3" t="s">
        <v>64</v>
      </c>
      <c r="B22" s="6">
        <v>4941</v>
      </c>
      <c r="C22" s="6">
        <v>6095</v>
      </c>
      <c r="D22" s="6">
        <v>6783</v>
      </c>
      <c r="E22" s="6">
        <f t="shared" si="0"/>
        <v>12878</v>
      </c>
      <c r="F22" s="1">
        <v>8.88</v>
      </c>
      <c r="G22" s="8">
        <f t="shared" si="1"/>
        <v>1450.2252252252251</v>
      </c>
    </row>
    <row r="23" spans="1:7" ht="13.5">
      <c r="A23" s="3" t="s">
        <v>5</v>
      </c>
      <c r="B23" s="6">
        <v>2129</v>
      </c>
      <c r="C23" s="6">
        <v>2794</v>
      </c>
      <c r="D23" s="6">
        <v>3073</v>
      </c>
      <c r="E23" s="6">
        <f t="shared" si="0"/>
        <v>5867</v>
      </c>
      <c r="F23" s="1">
        <v>5.03</v>
      </c>
      <c r="G23" s="8">
        <f t="shared" si="1"/>
        <v>1166.4015904572564</v>
      </c>
    </row>
    <row r="24" spans="1:7" ht="13.5">
      <c r="A24" s="5" t="s">
        <v>6</v>
      </c>
      <c r="B24" s="6">
        <v>1659</v>
      </c>
      <c r="C24" s="6">
        <v>2138</v>
      </c>
      <c r="D24" s="6">
        <v>2406</v>
      </c>
      <c r="E24" s="6">
        <f t="shared" si="0"/>
        <v>4544</v>
      </c>
      <c r="F24" s="1">
        <v>6.11</v>
      </c>
      <c r="G24" s="8">
        <f t="shared" si="1"/>
        <v>743.6988543371522</v>
      </c>
    </row>
    <row r="25" spans="1:7" ht="13.5">
      <c r="A25" s="2" t="s">
        <v>42</v>
      </c>
      <c r="B25" s="6">
        <f>SUM(B2:B24)</f>
        <v>110433</v>
      </c>
      <c r="C25" s="6">
        <f>SUM(C2:C24)</f>
        <v>123339</v>
      </c>
      <c r="D25" s="6">
        <f>SUM(D2:D24)</f>
        <v>136137</v>
      </c>
      <c r="E25" s="6">
        <f>SUM(E2:E24)</f>
        <v>259476</v>
      </c>
      <c r="F25" s="1">
        <f>SUM(F2:F24)</f>
        <v>191.57000000000002</v>
      </c>
      <c r="G25" s="8">
        <f t="shared" si="1"/>
        <v>1354.4709505663725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39630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2746</v>
      </c>
      <c r="C2" s="6">
        <v>2624</v>
      </c>
      <c r="D2" s="6">
        <v>3153</v>
      </c>
      <c r="E2" s="6">
        <f>C2+D2</f>
        <v>5777</v>
      </c>
      <c r="F2" s="1">
        <v>1.62</v>
      </c>
      <c r="G2" s="8">
        <f>E2/F2</f>
        <v>3566.049382716049</v>
      </c>
    </row>
    <row r="3" spans="1:7" ht="13.5">
      <c r="A3" s="3" t="s">
        <v>50</v>
      </c>
      <c r="B3" s="6">
        <v>1038</v>
      </c>
      <c r="C3" s="6">
        <v>1043</v>
      </c>
      <c r="D3" s="6">
        <v>1226</v>
      </c>
      <c r="E3" s="6">
        <f aca="true" t="shared" si="0" ref="E3:E24">C3+D3</f>
        <v>2269</v>
      </c>
      <c r="F3" s="1">
        <v>1.14</v>
      </c>
      <c r="G3" s="8">
        <f aca="true" t="shared" si="1" ref="G3:G25">E3/F3</f>
        <v>1990.3508771929826</v>
      </c>
    </row>
    <row r="4" spans="1:7" ht="13.5">
      <c r="A4" s="3" t="s">
        <v>1</v>
      </c>
      <c r="B4" s="6">
        <v>1135</v>
      </c>
      <c r="C4" s="6">
        <v>984</v>
      </c>
      <c r="D4" s="6">
        <v>1265</v>
      </c>
      <c r="E4" s="6">
        <f t="shared" si="0"/>
        <v>2249</v>
      </c>
      <c r="F4" s="1">
        <v>0.62</v>
      </c>
      <c r="G4" s="8">
        <f t="shared" si="1"/>
        <v>3627.4193548387098</v>
      </c>
    </row>
    <row r="5" spans="1:7" ht="13.5">
      <c r="A5" s="3" t="s">
        <v>0</v>
      </c>
      <c r="B5" s="6">
        <v>3710</v>
      </c>
      <c r="C5" s="6">
        <v>3294</v>
      </c>
      <c r="D5" s="6">
        <v>4010</v>
      </c>
      <c r="E5" s="6">
        <f t="shared" si="0"/>
        <v>7304</v>
      </c>
      <c r="F5" s="1">
        <v>0.94</v>
      </c>
      <c r="G5" s="8">
        <f t="shared" si="1"/>
        <v>7770.212765957447</v>
      </c>
    </row>
    <row r="6" spans="1:7" ht="13.5">
      <c r="A6" s="3" t="s">
        <v>51</v>
      </c>
      <c r="B6" s="6">
        <v>4970</v>
      </c>
      <c r="C6" s="6">
        <v>4967</v>
      </c>
      <c r="D6" s="6">
        <v>5516</v>
      </c>
      <c r="E6" s="6">
        <f t="shared" si="0"/>
        <v>10483</v>
      </c>
      <c r="F6" s="1">
        <v>2.07</v>
      </c>
      <c r="G6" s="8">
        <f t="shared" si="1"/>
        <v>5064.251207729469</v>
      </c>
    </row>
    <row r="7" spans="1:7" ht="13.5">
      <c r="A7" s="3" t="s">
        <v>52</v>
      </c>
      <c r="B7" s="6">
        <v>7058</v>
      </c>
      <c r="C7" s="6">
        <v>7438</v>
      </c>
      <c r="D7" s="6">
        <v>8002</v>
      </c>
      <c r="E7" s="6">
        <f t="shared" si="0"/>
        <v>15440</v>
      </c>
      <c r="F7" s="9">
        <v>3</v>
      </c>
      <c r="G7" s="8">
        <f t="shared" si="1"/>
        <v>5146.666666666667</v>
      </c>
    </row>
    <row r="8" spans="1:7" ht="13.5">
      <c r="A8" s="3" t="s">
        <v>53</v>
      </c>
      <c r="B8" s="6">
        <v>7042</v>
      </c>
      <c r="C8" s="6">
        <v>7369</v>
      </c>
      <c r="D8" s="6">
        <v>7930</v>
      </c>
      <c r="E8" s="6">
        <f t="shared" si="0"/>
        <v>15299</v>
      </c>
      <c r="F8" s="1">
        <v>3.63</v>
      </c>
      <c r="G8" s="8">
        <f t="shared" si="1"/>
        <v>4214.600550964187</v>
      </c>
    </row>
    <row r="9" spans="1:7" ht="13.5">
      <c r="A9" s="3" t="s">
        <v>54</v>
      </c>
      <c r="B9" s="6">
        <v>5868</v>
      </c>
      <c r="C9" s="6">
        <v>5765</v>
      </c>
      <c r="D9" s="6">
        <v>6749</v>
      </c>
      <c r="E9" s="6">
        <f t="shared" si="0"/>
        <v>12514</v>
      </c>
      <c r="F9" s="1">
        <v>2.45</v>
      </c>
      <c r="G9" s="8">
        <f t="shared" si="1"/>
        <v>5107.755102040816</v>
      </c>
    </row>
    <row r="10" spans="1:7" ht="13.5">
      <c r="A10" s="3" t="s">
        <v>55</v>
      </c>
      <c r="B10" s="6">
        <v>7330</v>
      </c>
      <c r="C10" s="6">
        <v>8396</v>
      </c>
      <c r="D10" s="6">
        <v>9349</v>
      </c>
      <c r="E10" s="6">
        <f t="shared" si="0"/>
        <v>17745</v>
      </c>
      <c r="F10" s="1">
        <v>6.43</v>
      </c>
      <c r="G10" s="8">
        <f t="shared" si="1"/>
        <v>2759.7200622083983</v>
      </c>
    </row>
    <row r="11" spans="1:7" ht="13.5">
      <c r="A11" s="3" t="s">
        <v>56</v>
      </c>
      <c r="B11" s="6">
        <v>7219</v>
      </c>
      <c r="C11" s="6">
        <v>8053</v>
      </c>
      <c r="D11" s="6">
        <v>8661</v>
      </c>
      <c r="E11" s="6">
        <f t="shared" si="0"/>
        <v>16714</v>
      </c>
      <c r="F11" s="1">
        <v>4.56</v>
      </c>
      <c r="G11" s="8">
        <f t="shared" si="1"/>
        <v>3665.350877192983</v>
      </c>
    </row>
    <row r="12" spans="1:7" ht="13.5">
      <c r="A12" s="3" t="s">
        <v>2</v>
      </c>
      <c r="B12" s="6">
        <v>10373</v>
      </c>
      <c r="C12" s="6">
        <v>11082</v>
      </c>
      <c r="D12" s="6">
        <v>12378</v>
      </c>
      <c r="E12" s="6">
        <f t="shared" si="0"/>
        <v>23460</v>
      </c>
      <c r="F12" s="1">
        <v>9.39</v>
      </c>
      <c r="G12" s="8">
        <f t="shared" si="1"/>
        <v>2498.402555910543</v>
      </c>
    </row>
    <row r="13" spans="1:7" ht="13.5">
      <c r="A13" s="3" t="s">
        <v>57</v>
      </c>
      <c r="B13" s="6">
        <v>8079</v>
      </c>
      <c r="C13" s="6">
        <v>9171</v>
      </c>
      <c r="D13" s="6">
        <v>10045</v>
      </c>
      <c r="E13" s="6">
        <f t="shared" si="0"/>
        <v>19216</v>
      </c>
      <c r="F13" s="1">
        <v>5.43</v>
      </c>
      <c r="G13" s="8">
        <f t="shared" si="1"/>
        <v>3538.8581952117866</v>
      </c>
    </row>
    <row r="14" spans="1:7" ht="13.5">
      <c r="A14" s="3" t="s">
        <v>58</v>
      </c>
      <c r="B14" s="6">
        <v>11586</v>
      </c>
      <c r="C14" s="6">
        <v>12909</v>
      </c>
      <c r="D14" s="6">
        <v>14317</v>
      </c>
      <c r="E14" s="6">
        <f t="shared" si="0"/>
        <v>27226</v>
      </c>
      <c r="F14" s="1">
        <v>11.53</v>
      </c>
      <c r="G14" s="8">
        <f t="shared" si="1"/>
        <v>2361.3183000867302</v>
      </c>
    </row>
    <row r="15" spans="1:7" ht="13.5">
      <c r="A15" s="3" t="s">
        <v>59</v>
      </c>
      <c r="B15" s="6">
        <v>6503</v>
      </c>
      <c r="C15" s="6">
        <v>8035</v>
      </c>
      <c r="D15" s="6">
        <v>8690</v>
      </c>
      <c r="E15" s="6">
        <f t="shared" si="0"/>
        <v>16725</v>
      </c>
      <c r="F15" s="1">
        <v>14.73</v>
      </c>
      <c r="G15" s="8">
        <f t="shared" si="1"/>
        <v>1135.437881873727</v>
      </c>
    </row>
    <row r="16" spans="1:7" ht="13.5">
      <c r="A16" s="3" t="s">
        <v>3</v>
      </c>
      <c r="B16" s="6">
        <v>2451</v>
      </c>
      <c r="C16" s="6">
        <v>3317</v>
      </c>
      <c r="D16" s="6">
        <v>3559</v>
      </c>
      <c r="E16" s="6">
        <f t="shared" si="0"/>
        <v>6876</v>
      </c>
      <c r="F16" s="9">
        <v>38.7</v>
      </c>
      <c r="G16" s="8">
        <f t="shared" si="1"/>
        <v>177.67441860465115</v>
      </c>
    </row>
    <row r="17" spans="1:7" ht="13.5">
      <c r="A17" s="3" t="s">
        <v>4</v>
      </c>
      <c r="B17" s="6">
        <v>3695</v>
      </c>
      <c r="C17" s="6">
        <v>4551</v>
      </c>
      <c r="D17" s="6">
        <v>4949</v>
      </c>
      <c r="E17" s="6">
        <f t="shared" si="0"/>
        <v>9500</v>
      </c>
      <c r="F17" s="1">
        <v>20.38</v>
      </c>
      <c r="G17" s="8">
        <f t="shared" si="1"/>
        <v>466.1432777232581</v>
      </c>
    </row>
    <row r="18" spans="1:7" ht="13.5">
      <c r="A18" s="3" t="s">
        <v>60</v>
      </c>
      <c r="B18" s="6">
        <v>612</v>
      </c>
      <c r="C18" s="6">
        <v>832</v>
      </c>
      <c r="D18" s="6">
        <v>819</v>
      </c>
      <c r="E18" s="6">
        <f t="shared" si="0"/>
        <v>1651</v>
      </c>
      <c r="F18" s="1">
        <v>11.87</v>
      </c>
      <c r="G18" s="8">
        <f t="shared" si="1"/>
        <v>139.09014321819714</v>
      </c>
    </row>
    <row r="19" spans="1:7" ht="13.5">
      <c r="A19" s="3" t="s">
        <v>61</v>
      </c>
      <c r="B19" s="6">
        <v>1420</v>
      </c>
      <c r="C19" s="6">
        <v>1565</v>
      </c>
      <c r="D19" s="6">
        <v>1729</v>
      </c>
      <c r="E19" s="6">
        <f t="shared" si="0"/>
        <v>3294</v>
      </c>
      <c r="F19" s="1">
        <v>6.33</v>
      </c>
      <c r="G19" s="8">
        <f t="shared" si="1"/>
        <v>520.3791469194313</v>
      </c>
    </row>
    <row r="20" spans="1:7" ht="13.5">
      <c r="A20" s="3" t="s">
        <v>62</v>
      </c>
      <c r="B20" s="6">
        <v>6665</v>
      </c>
      <c r="C20" s="6">
        <v>8152</v>
      </c>
      <c r="D20" s="6">
        <v>8629</v>
      </c>
      <c r="E20" s="6">
        <f t="shared" si="0"/>
        <v>16781</v>
      </c>
      <c r="F20" s="1">
        <v>18.12</v>
      </c>
      <c r="G20" s="8">
        <f t="shared" si="1"/>
        <v>926.1037527593818</v>
      </c>
    </row>
    <row r="21" spans="1:7" ht="13.5">
      <c r="A21" s="3" t="s">
        <v>63</v>
      </c>
      <c r="B21" s="6">
        <v>2285</v>
      </c>
      <c r="C21" s="6">
        <v>2753</v>
      </c>
      <c r="D21" s="6">
        <v>2885</v>
      </c>
      <c r="E21" s="6">
        <f t="shared" si="0"/>
        <v>5638</v>
      </c>
      <c r="F21" s="1">
        <v>8.62</v>
      </c>
      <c r="G21" s="8">
        <f t="shared" si="1"/>
        <v>654.0603248259862</v>
      </c>
    </row>
    <row r="22" spans="1:7" ht="13.5">
      <c r="A22" s="3" t="s">
        <v>64</v>
      </c>
      <c r="B22" s="6">
        <v>4940</v>
      </c>
      <c r="C22" s="6">
        <v>6094</v>
      </c>
      <c r="D22" s="6">
        <v>6778</v>
      </c>
      <c r="E22" s="6">
        <f t="shared" si="0"/>
        <v>12872</v>
      </c>
      <c r="F22" s="1">
        <v>8.88</v>
      </c>
      <c r="G22" s="8">
        <f t="shared" si="1"/>
        <v>1449.5495495495495</v>
      </c>
    </row>
    <row r="23" spans="1:7" ht="13.5">
      <c r="A23" s="3" t="s">
        <v>5</v>
      </c>
      <c r="B23" s="6">
        <v>2131</v>
      </c>
      <c r="C23" s="6">
        <v>2797</v>
      </c>
      <c r="D23" s="6">
        <v>3070</v>
      </c>
      <c r="E23" s="6">
        <f t="shared" si="0"/>
        <v>5867</v>
      </c>
      <c r="F23" s="1">
        <v>5.03</v>
      </c>
      <c r="G23" s="8">
        <f t="shared" si="1"/>
        <v>1166.4015904572564</v>
      </c>
    </row>
    <row r="24" spans="1:7" ht="13.5">
      <c r="A24" s="5" t="s">
        <v>6</v>
      </c>
      <c r="B24" s="6">
        <v>1659</v>
      </c>
      <c r="C24" s="6">
        <v>2138</v>
      </c>
      <c r="D24" s="6">
        <v>2404</v>
      </c>
      <c r="E24" s="6">
        <f t="shared" si="0"/>
        <v>4542</v>
      </c>
      <c r="F24" s="1">
        <v>6.11</v>
      </c>
      <c r="G24" s="8">
        <f t="shared" si="1"/>
        <v>743.3715220949263</v>
      </c>
    </row>
    <row r="25" spans="1:7" ht="13.5">
      <c r="A25" s="2" t="s">
        <v>42</v>
      </c>
      <c r="B25" s="6">
        <f>SUM(B2:B24)</f>
        <v>110515</v>
      </c>
      <c r="C25" s="6">
        <f>SUM(C2:C24)</f>
        <v>123329</v>
      </c>
      <c r="D25" s="6">
        <f>SUM(D2:D24)</f>
        <v>136113</v>
      </c>
      <c r="E25" s="6">
        <f>SUM(E2:E24)</f>
        <v>259442</v>
      </c>
      <c r="F25" s="1">
        <v>191.58</v>
      </c>
      <c r="G25" s="8">
        <f t="shared" si="1"/>
        <v>1354.2227789957196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39661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2745</v>
      </c>
      <c r="C2" s="6">
        <v>2623</v>
      </c>
      <c r="D2" s="6">
        <v>3158</v>
      </c>
      <c r="E2" s="6">
        <f>C2+D2</f>
        <v>5781</v>
      </c>
      <c r="F2" s="1">
        <v>1.62</v>
      </c>
      <c r="G2" s="8">
        <f>E2/F2</f>
        <v>3568.5185185185182</v>
      </c>
    </row>
    <row r="3" spans="1:7" ht="13.5">
      <c r="A3" s="3" t="s">
        <v>50</v>
      </c>
      <c r="B3" s="6">
        <v>1041</v>
      </c>
      <c r="C3" s="6">
        <v>1043</v>
      </c>
      <c r="D3" s="6">
        <v>1223</v>
      </c>
      <c r="E3" s="6">
        <f aca="true" t="shared" si="0" ref="E3:E24">C3+D3</f>
        <v>2266</v>
      </c>
      <c r="F3" s="1">
        <v>1.14</v>
      </c>
      <c r="G3" s="8">
        <f aca="true" t="shared" si="1" ref="G3:G25">E3/F3</f>
        <v>1987.7192982456143</v>
      </c>
    </row>
    <row r="4" spans="1:7" ht="13.5">
      <c r="A4" s="3" t="s">
        <v>1</v>
      </c>
      <c r="B4" s="6">
        <v>1136</v>
      </c>
      <c r="C4" s="6">
        <v>983</v>
      </c>
      <c r="D4" s="6">
        <v>1267</v>
      </c>
      <c r="E4" s="6">
        <f t="shared" si="0"/>
        <v>2250</v>
      </c>
      <c r="F4" s="1">
        <v>0.62</v>
      </c>
      <c r="G4" s="8">
        <f t="shared" si="1"/>
        <v>3629.032258064516</v>
      </c>
    </row>
    <row r="5" spans="1:7" ht="13.5">
      <c r="A5" s="3" t="s">
        <v>0</v>
      </c>
      <c r="B5" s="6">
        <v>3696</v>
      </c>
      <c r="C5" s="6">
        <v>3272</v>
      </c>
      <c r="D5" s="6">
        <v>3997</v>
      </c>
      <c r="E5" s="6">
        <f t="shared" si="0"/>
        <v>7269</v>
      </c>
      <c r="F5" s="1">
        <v>0.94</v>
      </c>
      <c r="G5" s="8">
        <f t="shared" si="1"/>
        <v>7732.978723404256</v>
      </c>
    </row>
    <row r="6" spans="1:7" ht="13.5">
      <c r="A6" s="3" t="s">
        <v>51</v>
      </c>
      <c r="B6" s="6">
        <v>4971</v>
      </c>
      <c r="C6" s="6">
        <v>4968</v>
      </c>
      <c r="D6" s="6">
        <v>5516</v>
      </c>
      <c r="E6" s="6">
        <f t="shared" si="0"/>
        <v>10484</v>
      </c>
      <c r="F6" s="1">
        <v>2.07</v>
      </c>
      <c r="G6" s="8">
        <f t="shared" si="1"/>
        <v>5064.734299516908</v>
      </c>
    </row>
    <row r="7" spans="1:7" ht="13.5">
      <c r="A7" s="3" t="s">
        <v>52</v>
      </c>
      <c r="B7" s="6">
        <v>7056</v>
      </c>
      <c r="C7" s="6">
        <v>7435</v>
      </c>
      <c r="D7" s="6">
        <v>8006</v>
      </c>
      <c r="E7" s="6">
        <f t="shared" si="0"/>
        <v>15441</v>
      </c>
      <c r="F7" s="9">
        <v>3</v>
      </c>
      <c r="G7" s="8">
        <f t="shared" si="1"/>
        <v>5147</v>
      </c>
    </row>
    <row r="8" spans="1:7" ht="13.5">
      <c r="A8" s="3" t="s">
        <v>53</v>
      </c>
      <c r="B8" s="6">
        <v>7032</v>
      </c>
      <c r="C8" s="6">
        <v>7359</v>
      </c>
      <c r="D8" s="6">
        <v>7915</v>
      </c>
      <c r="E8" s="6">
        <f t="shared" si="0"/>
        <v>15274</v>
      </c>
      <c r="F8" s="1">
        <v>3.63</v>
      </c>
      <c r="G8" s="8">
        <f t="shared" si="1"/>
        <v>4207.713498622589</v>
      </c>
    </row>
    <row r="9" spans="1:7" ht="13.5">
      <c r="A9" s="3" t="s">
        <v>54</v>
      </c>
      <c r="B9" s="6">
        <v>5866</v>
      </c>
      <c r="C9" s="6">
        <v>5764</v>
      </c>
      <c r="D9" s="6">
        <v>6739</v>
      </c>
      <c r="E9" s="6">
        <f t="shared" si="0"/>
        <v>12503</v>
      </c>
      <c r="F9" s="1">
        <v>2.45</v>
      </c>
      <c r="G9" s="8">
        <f t="shared" si="1"/>
        <v>5103.265306122448</v>
      </c>
    </row>
    <row r="10" spans="1:7" ht="13.5">
      <c r="A10" s="3" t="s">
        <v>55</v>
      </c>
      <c r="B10" s="6">
        <v>7337</v>
      </c>
      <c r="C10" s="6">
        <v>8407</v>
      </c>
      <c r="D10" s="6">
        <v>9350</v>
      </c>
      <c r="E10" s="6">
        <f t="shared" si="0"/>
        <v>17757</v>
      </c>
      <c r="F10" s="1">
        <v>6.43</v>
      </c>
      <c r="G10" s="8">
        <f t="shared" si="1"/>
        <v>2761.5863141524105</v>
      </c>
    </row>
    <row r="11" spans="1:7" ht="13.5">
      <c r="A11" s="3" t="s">
        <v>56</v>
      </c>
      <c r="B11" s="6">
        <v>7226</v>
      </c>
      <c r="C11" s="6">
        <v>8053</v>
      </c>
      <c r="D11" s="6">
        <v>8663</v>
      </c>
      <c r="E11" s="6">
        <f t="shared" si="0"/>
        <v>16716</v>
      </c>
      <c r="F11" s="1">
        <v>4.56</v>
      </c>
      <c r="G11" s="8">
        <f t="shared" si="1"/>
        <v>3665.789473684211</v>
      </c>
    </row>
    <row r="12" spans="1:7" ht="13.5">
      <c r="A12" s="3" t="s">
        <v>2</v>
      </c>
      <c r="B12" s="6">
        <v>10369</v>
      </c>
      <c r="C12" s="6">
        <v>11067</v>
      </c>
      <c r="D12" s="6">
        <v>12372</v>
      </c>
      <c r="E12" s="6">
        <f t="shared" si="0"/>
        <v>23439</v>
      </c>
      <c r="F12" s="1">
        <v>9.39</v>
      </c>
      <c r="G12" s="8">
        <f t="shared" si="1"/>
        <v>2496.1661341853032</v>
      </c>
    </row>
    <row r="13" spans="1:7" ht="13.5">
      <c r="A13" s="3" t="s">
        <v>57</v>
      </c>
      <c r="B13" s="6">
        <v>8072</v>
      </c>
      <c r="C13" s="6">
        <v>9168</v>
      </c>
      <c r="D13" s="6">
        <v>10024</v>
      </c>
      <c r="E13" s="6">
        <f t="shared" si="0"/>
        <v>19192</v>
      </c>
      <c r="F13" s="1">
        <v>5.43</v>
      </c>
      <c r="G13" s="8">
        <f t="shared" si="1"/>
        <v>3534.438305709024</v>
      </c>
    </row>
    <row r="14" spans="1:7" ht="13.5">
      <c r="A14" s="3" t="s">
        <v>58</v>
      </c>
      <c r="B14" s="6">
        <v>11622</v>
      </c>
      <c r="C14" s="6">
        <v>12932</v>
      </c>
      <c r="D14" s="6">
        <v>14329</v>
      </c>
      <c r="E14" s="6">
        <f t="shared" si="0"/>
        <v>27261</v>
      </c>
      <c r="F14" s="1">
        <v>11.53</v>
      </c>
      <c r="G14" s="8">
        <f t="shared" si="1"/>
        <v>2364.3538594969646</v>
      </c>
    </row>
    <row r="15" spans="1:7" ht="13.5">
      <c r="A15" s="3" t="s">
        <v>59</v>
      </c>
      <c r="B15" s="6">
        <v>6506</v>
      </c>
      <c r="C15" s="6">
        <v>8049</v>
      </c>
      <c r="D15" s="6">
        <v>8697</v>
      </c>
      <c r="E15" s="6">
        <f t="shared" si="0"/>
        <v>16746</v>
      </c>
      <c r="F15" s="1">
        <v>14.73</v>
      </c>
      <c r="G15" s="8">
        <f t="shared" si="1"/>
        <v>1136.8635437881874</v>
      </c>
    </row>
    <row r="16" spans="1:7" ht="13.5">
      <c r="A16" s="3" t="s">
        <v>3</v>
      </c>
      <c r="B16" s="6">
        <v>2455</v>
      </c>
      <c r="C16" s="6">
        <v>3319</v>
      </c>
      <c r="D16" s="6">
        <v>3560</v>
      </c>
      <c r="E16" s="6">
        <f t="shared" si="0"/>
        <v>6879</v>
      </c>
      <c r="F16" s="9">
        <v>38.7</v>
      </c>
      <c r="G16" s="8">
        <f t="shared" si="1"/>
        <v>177.75193798449612</v>
      </c>
    </row>
    <row r="17" spans="1:7" ht="13.5">
      <c r="A17" s="3" t="s">
        <v>4</v>
      </c>
      <c r="B17" s="6">
        <v>3700</v>
      </c>
      <c r="C17" s="6">
        <v>4553</v>
      </c>
      <c r="D17" s="6">
        <v>4962</v>
      </c>
      <c r="E17" s="6">
        <f t="shared" si="0"/>
        <v>9515</v>
      </c>
      <c r="F17" s="1">
        <v>20.38</v>
      </c>
      <c r="G17" s="8">
        <f t="shared" si="1"/>
        <v>466.8792934249264</v>
      </c>
    </row>
    <row r="18" spans="1:7" ht="13.5">
      <c r="A18" s="3" t="s">
        <v>60</v>
      </c>
      <c r="B18" s="6">
        <v>610</v>
      </c>
      <c r="C18" s="6">
        <v>829</v>
      </c>
      <c r="D18" s="6">
        <v>819</v>
      </c>
      <c r="E18" s="6">
        <f t="shared" si="0"/>
        <v>1648</v>
      </c>
      <c r="F18" s="1">
        <v>11.87</v>
      </c>
      <c r="G18" s="8">
        <f t="shared" si="1"/>
        <v>138.8374052232519</v>
      </c>
    </row>
    <row r="19" spans="1:7" ht="13.5">
      <c r="A19" s="3" t="s">
        <v>61</v>
      </c>
      <c r="B19" s="6">
        <v>1415</v>
      </c>
      <c r="C19" s="6">
        <v>1558</v>
      </c>
      <c r="D19" s="6">
        <v>1723</v>
      </c>
      <c r="E19" s="6">
        <f t="shared" si="0"/>
        <v>3281</v>
      </c>
      <c r="F19" s="1">
        <v>6.33</v>
      </c>
      <c r="G19" s="8">
        <f t="shared" si="1"/>
        <v>518.3254344391785</v>
      </c>
    </row>
    <row r="20" spans="1:7" ht="13.5">
      <c r="A20" s="3" t="s">
        <v>62</v>
      </c>
      <c r="B20" s="6">
        <v>6664</v>
      </c>
      <c r="C20" s="6">
        <v>8160</v>
      </c>
      <c r="D20" s="6">
        <v>8645</v>
      </c>
      <c r="E20" s="6">
        <f t="shared" si="0"/>
        <v>16805</v>
      </c>
      <c r="F20" s="1">
        <v>18.12</v>
      </c>
      <c r="G20" s="8">
        <f t="shared" si="1"/>
        <v>927.4282560706401</v>
      </c>
    </row>
    <row r="21" spans="1:7" ht="13.5">
      <c r="A21" s="3" t="s">
        <v>63</v>
      </c>
      <c r="B21" s="6">
        <v>2286</v>
      </c>
      <c r="C21" s="6">
        <v>2754</v>
      </c>
      <c r="D21" s="6">
        <v>2885</v>
      </c>
      <c r="E21" s="6">
        <f t="shared" si="0"/>
        <v>5639</v>
      </c>
      <c r="F21" s="1">
        <v>8.62</v>
      </c>
      <c r="G21" s="8">
        <f t="shared" si="1"/>
        <v>654.1763341067286</v>
      </c>
    </row>
    <row r="22" spans="1:7" ht="13.5">
      <c r="A22" s="3" t="s">
        <v>64</v>
      </c>
      <c r="B22" s="6">
        <v>4949</v>
      </c>
      <c r="C22" s="6">
        <v>6107</v>
      </c>
      <c r="D22" s="6">
        <v>6793</v>
      </c>
      <c r="E22" s="6">
        <f t="shared" si="0"/>
        <v>12900</v>
      </c>
      <c r="F22" s="1">
        <v>8.88</v>
      </c>
      <c r="G22" s="8">
        <f t="shared" si="1"/>
        <v>1452.7027027027025</v>
      </c>
    </row>
    <row r="23" spans="1:7" ht="13.5">
      <c r="A23" s="3" t="s">
        <v>5</v>
      </c>
      <c r="B23" s="6">
        <v>2137</v>
      </c>
      <c r="C23" s="6">
        <v>2805</v>
      </c>
      <c r="D23" s="6">
        <v>3078</v>
      </c>
      <c r="E23" s="6">
        <f t="shared" si="0"/>
        <v>5883</v>
      </c>
      <c r="F23" s="1">
        <v>5.03</v>
      </c>
      <c r="G23" s="8">
        <f t="shared" si="1"/>
        <v>1169.582504970179</v>
      </c>
    </row>
    <row r="24" spans="1:7" ht="13.5">
      <c r="A24" s="5" t="s">
        <v>6</v>
      </c>
      <c r="B24" s="6">
        <v>1667</v>
      </c>
      <c r="C24" s="6">
        <v>2138</v>
      </c>
      <c r="D24" s="6">
        <v>2410</v>
      </c>
      <c r="E24" s="6">
        <f t="shared" si="0"/>
        <v>4548</v>
      </c>
      <c r="F24" s="1">
        <v>6.11</v>
      </c>
      <c r="G24" s="8">
        <f t="shared" si="1"/>
        <v>744.3535188216039</v>
      </c>
    </row>
    <row r="25" spans="1:7" ht="13.5">
      <c r="A25" s="2" t="s">
        <v>42</v>
      </c>
      <c r="B25" s="6">
        <f>SUM(B2:B24)</f>
        <v>110558</v>
      </c>
      <c r="C25" s="6">
        <f>SUM(C2:C24)</f>
        <v>123346</v>
      </c>
      <c r="D25" s="6">
        <f>SUM(D2:D24)</f>
        <v>136131</v>
      </c>
      <c r="E25" s="6">
        <f>SUM(E2:E24)</f>
        <v>259477</v>
      </c>
      <c r="F25" s="1">
        <f>SUM(F2:F24)</f>
        <v>191.58</v>
      </c>
      <c r="G25" s="8">
        <f t="shared" si="1"/>
        <v>1354.4054702996136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2009-01-20T02:50:12Z</cp:lastPrinted>
  <dcterms:created xsi:type="dcterms:W3CDTF">1997-01-08T22:48:59Z</dcterms:created>
  <dcterms:modified xsi:type="dcterms:W3CDTF">2016-02-25T07:58:05Z</dcterms:modified>
  <cp:category/>
  <cp:version/>
  <cp:contentType/>
  <cp:contentStatus/>
</cp:coreProperties>
</file>