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8475" windowHeight="8040" activeTab="1"/>
  </bookViews>
  <sheets>
    <sheet name="H11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<sst xmlns="http://schemas.openxmlformats.org/spreadsheetml/2006/main" count="544" uniqueCount="65">
  <si>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</si>
  <si>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</si>
  <si>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</si>
  <si>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</si>
  <si>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</si>
  <si>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</si>
  <si>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</si>
  <si>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</si>
  <si>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</si>
  <si>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</si>
  <si>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</si>
  <si>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</si>
  <si>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</si>
  <si>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</si>
  <si>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</si>
  <si>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</si>
  <si>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</si>
  <si>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</si>
  <si>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</si>
  <si>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</si>
  <si>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</si>
  <si>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</si>
  <si>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</si>
  <si>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</si>
  <si>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</si>
  <si>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</si>
  <si>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</si>
  <si>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</si>
  <si>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</si>
  <si>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</si>
  <si>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</si>
  <si>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</si>
  <si>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</si>
  <si>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</si>
  <si>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</si>
  <si>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</si>
  <si>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</si>
  <si>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</si>
  <si>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</si>
  <si>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</si>
  <si>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</si>
  <si>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</si>
  <si>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</si>
  <si>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</si>
  <si>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</si>
  <si>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</si>
  <si>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</si>
  <si>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徳島市地区別住民基本台帳人口・世帯数（平成１１年）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</si>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</sst>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2615</v>
      </c>
      <c r="D4" s="36">
        <f>'2月1日'!B2</f>
        <v>2612</v>
      </c>
      <c r="E4" s="36">
        <f>'3月1日'!$B2</f>
        <v>2613</v>
      </c>
      <c r="F4" s="36">
        <f>'4月1日'!$B$2</f>
        <v>2587</v>
      </c>
      <c r="G4" s="36">
        <f>'5月1日'!$B$2</f>
        <v>2609</v>
      </c>
      <c r="H4" s="36">
        <f>'6月1日'!$B$2</f>
        <v>2618</v>
      </c>
      <c r="I4" s="36">
        <f>'7月1日'!$B$2</f>
        <v>2611</v>
      </c>
      <c r="J4" s="36">
        <f>'8月1日'!$B$2</f>
        <v>2605</v>
      </c>
      <c r="K4" s="36">
        <f>'9月1日'!$B$2</f>
        <v>2599</v>
      </c>
      <c r="L4" s="36">
        <f>'10月1日'!$B$2</f>
        <v>2589</v>
      </c>
      <c r="M4" s="36">
        <f>'11月1日'!$B$2</f>
        <v>2598</v>
      </c>
      <c r="N4" s="37">
        <f>'12月1日'!$B$2</f>
        <v>2595</v>
      </c>
    </row>
    <row r="5" spans="1:14" ht="13.5" customHeight="1">
      <c r="A5" s="17"/>
      <c r="B5" s="4" t="s">
        <v>9</v>
      </c>
      <c r="C5" s="6">
        <f>'1月1日'!$C$2</f>
        <v>2875</v>
      </c>
      <c r="D5" s="6">
        <f>'2月1日'!C2</f>
        <v>2875</v>
      </c>
      <c r="E5" s="6">
        <f>'3月1日'!$C$2</f>
        <v>2871</v>
      </c>
      <c r="F5" s="6">
        <f>'4月1日'!$C$2</f>
        <v>2829</v>
      </c>
      <c r="G5" s="6">
        <f>'5月1日'!$C$2</f>
        <v>2841</v>
      </c>
      <c r="H5" s="6">
        <f>'6月1日'!$C$2</f>
        <v>2847</v>
      </c>
      <c r="I5" s="6">
        <f>'7月1日'!$C$2</f>
        <v>2837</v>
      </c>
      <c r="J5" s="6">
        <f>'8月1日'!$C$2</f>
        <v>2832</v>
      </c>
      <c r="K5" s="6">
        <f>'9月1日'!$C$2</f>
        <v>2823</v>
      </c>
      <c r="L5" s="6">
        <f>'10月1日'!$C$2</f>
        <v>2819</v>
      </c>
      <c r="M5" s="6">
        <f>'11月1日'!$C$2</f>
        <v>2833</v>
      </c>
      <c r="N5" s="18">
        <f>'12月1日'!$C$2</f>
        <v>2829</v>
      </c>
    </row>
    <row r="6" spans="1:14" ht="13.5" customHeight="1">
      <c r="A6" s="17"/>
      <c r="B6" s="4" t="s">
        <v>10</v>
      </c>
      <c r="C6" s="6">
        <f>'1月1日'!$D$2</f>
        <v>3437</v>
      </c>
      <c r="D6" s="6">
        <f>'2月1日'!$D2</f>
        <v>3432</v>
      </c>
      <c r="E6" s="6">
        <f>'3月1日'!$D$2</f>
        <v>3430</v>
      </c>
      <c r="F6" s="6">
        <f>'4月1日'!$D$2</f>
        <v>3385</v>
      </c>
      <c r="G6" s="6">
        <f>'5月1日'!$D$2</f>
        <v>3373</v>
      </c>
      <c r="H6" s="6">
        <f>'6月1日'!$D$2</f>
        <v>3382</v>
      </c>
      <c r="I6" s="6">
        <f>'7月1日'!$D$2</f>
        <v>3367</v>
      </c>
      <c r="J6" s="6">
        <f>'8月1日'!$D$2</f>
        <v>3361</v>
      </c>
      <c r="K6" s="6">
        <f>'9月1日'!$D$2</f>
        <v>3359</v>
      </c>
      <c r="L6" s="6">
        <f>'10月1日'!$D$2</f>
        <v>3346</v>
      </c>
      <c r="M6" s="6">
        <f>'11月1日'!$D$2</f>
        <v>3345</v>
      </c>
      <c r="N6" s="18">
        <f>'12月1日'!$D$2</f>
        <v>3333</v>
      </c>
    </row>
    <row r="7" spans="1:14" ht="13.5" customHeight="1">
      <c r="A7" s="17"/>
      <c r="B7" s="4" t="s">
        <v>11</v>
      </c>
      <c r="C7" s="34">
        <f>'1月1日'!$E$2</f>
        <v>6312</v>
      </c>
      <c r="D7" s="34">
        <f>'2月1日'!$E$2</f>
        <v>6307</v>
      </c>
      <c r="E7" s="34">
        <f>'3月1日'!$E$2</f>
        <v>6301</v>
      </c>
      <c r="F7" s="34">
        <f>'4月1日'!$E$2</f>
        <v>6214</v>
      </c>
      <c r="G7" s="34">
        <f>'5月1日'!$E$2</f>
        <v>6214</v>
      </c>
      <c r="H7" s="34">
        <f>'6月1日'!$E$2</f>
        <v>6229</v>
      </c>
      <c r="I7" s="34">
        <f>'7月1日'!$E$2</f>
        <v>6204</v>
      </c>
      <c r="J7" s="34">
        <f>'8月1日'!$E$2</f>
        <v>6193</v>
      </c>
      <c r="K7" s="34">
        <f>'9月1日'!$E$2</f>
        <v>6182</v>
      </c>
      <c r="L7" s="34">
        <f>'10月1日'!$E$2</f>
        <v>6165</v>
      </c>
      <c r="M7" s="34">
        <f>'11月1日'!$E$2</f>
        <v>6178</v>
      </c>
      <c r="N7" s="35">
        <f>'12月1日'!$E$2</f>
        <v>6162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3896.296296296296</v>
      </c>
      <c r="D9" s="22">
        <f>'2月1日'!$G$2</f>
        <v>3893.2098765432097</v>
      </c>
      <c r="E9" s="22">
        <f>'3月1日'!$G$2</f>
        <v>3889.506172839506</v>
      </c>
      <c r="F9" s="22">
        <f>'4月1日'!$G$2</f>
        <v>3835.8024691358023</v>
      </c>
      <c r="G9" s="22">
        <f>'5月1日'!$G$2</f>
        <v>3835.8024691358023</v>
      </c>
      <c r="H9" s="22">
        <f>'6月1日'!$G$2</f>
        <v>3845.0617283950614</v>
      </c>
      <c r="I9" s="22">
        <f>'7月1日'!$G$2</f>
        <v>3829.6296296296296</v>
      </c>
      <c r="J9" s="22">
        <f>'8月1日'!$G$2</f>
        <v>3822.8395061728393</v>
      </c>
      <c r="K9" s="22">
        <f>'9月1日'!$G$2</f>
        <v>3816.049382716049</v>
      </c>
      <c r="L9" s="22">
        <f>'10月1日'!$G$2</f>
        <v>3805.555555555555</v>
      </c>
      <c r="M9" s="22">
        <f>'11月1日'!$G$2</f>
        <v>3813.58024691358</v>
      </c>
      <c r="N9" s="23">
        <f>'12月1日'!$G$2</f>
        <v>3803.7037037037035</v>
      </c>
    </row>
    <row r="10" spans="1:14" ht="13.5" customHeight="1">
      <c r="A10" s="15" t="s">
        <v>17</v>
      </c>
      <c r="B10" s="16" t="s">
        <v>8</v>
      </c>
      <c r="C10" s="36">
        <f>'1月1日'!$B$3</f>
        <v>996</v>
      </c>
      <c r="D10" s="36">
        <f>'2月1日'!$B$3</f>
        <v>1022</v>
      </c>
      <c r="E10" s="36">
        <f>'3月1日'!$B$3</f>
        <v>1027</v>
      </c>
      <c r="F10" s="36">
        <f>'4月1日'!$B$3</f>
        <v>1031</v>
      </c>
      <c r="G10" s="36">
        <f>'5月1日'!$B$3</f>
        <v>1030</v>
      </c>
      <c r="H10" s="36">
        <f>'6月1日'!$B$3</f>
        <v>1034</v>
      </c>
      <c r="I10" s="36">
        <f>'7月1日'!$B$3</f>
        <v>1034</v>
      </c>
      <c r="J10" s="36">
        <f>'8月1日'!$B$3</f>
        <v>1037</v>
      </c>
      <c r="K10" s="36">
        <f>'9月1日'!$B$3</f>
        <v>1032</v>
      </c>
      <c r="L10" s="36">
        <f>'10月1日'!$B$3</f>
        <v>1048</v>
      </c>
      <c r="M10" s="36">
        <f>'11月1日'!$B$3</f>
        <v>1051</v>
      </c>
      <c r="N10" s="37">
        <f>'12月1日'!$B$3</f>
        <v>1050</v>
      </c>
    </row>
    <row r="11" spans="1:14" ht="13.5" customHeight="1">
      <c r="A11" s="17"/>
      <c r="B11" s="4" t="s">
        <v>9</v>
      </c>
      <c r="C11" s="6">
        <f>'1月1日'!$C$3</f>
        <v>1202</v>
      </c>
      <c r="D11" s="6">
        <f>'2月1日'!$C$3</f>
        <v>1224</v>
      </c>
      <c r="E11" s="6">
        <f>'3月1日'!$C$3</f>
        <v>1227</v>
      </c>
      <c r="F11" s="6">
        <f>'4月1日'!$C$3</f>
        <v>1220</v>
      </c>
      <c r="G11" s="6">
        <f>'5月1日'!$C$3</f>
        <v>1218</v>
      </c>
      <c r="H11" s="6">
        <f>'6月1日'!$C$3</f>
        <v>1217</v>
      </c>
      <c r="I11" s="6">
        <f>'7月1日'!$C$3</f>
        <v>1215</v>
      </c>
      <c r="J11" s="6">
        <f>'8月1日'!$C$3</f>
        <v>1214</v>
      </c>
      <c r="K11" s="6">
        <f>'9月1日'!$C$3</f>
        <v>1211</v>
      </c>
      <c r="L11" s="6">
        <f>'10月1日'!$C$3</f>
        <v>1220</v>
      </c>
      <c r="M11" s="6">
        <f>'11月1日'!$C$3</f>
        <v>1224</v>
      </c>
      <c r="N11" s="18">
        <f>'12月1日'!$C$3</f>
        <v>1224</v>
      </c>
    </row>
    <row r="12" spans="1:14" ht="13.5" customHeight="1">
      <c r="A12" s="17"/>
      <c r="B12" s="4" t="s">
        <v>10</v>
      </c>
      <c r="C12" s="6">
        <f>'1月1日'!$D$3</f>
        <v>1387</v>
      </c>
      <c r="D12" s="6">
        <f>'2月1日'!$D$3</f>
        <v>1404</v>
      </c>
      <c r="E12" s="6">
        <f>'3月1日'!$D$3</f>
        <v>1404</v>
      </c>
      <c r="F12" s="6">
        <f>'4月1日'!$D$3</f>
        <v>1411</v>
      </c>
      <c r="G12" s="6">
        <f>'5月1日'!$D$3</f>
        <v>1405</v>
      </c>
      <c r="H12" s="6">
        <f>'6月1日'!$D$3</f>
        <v>1414</v>
      </c>
      <c r="I12" s="6">
        <f>'7月1日'!$D$3</f>
        <v>1417</v>
      </c>
      <c r="J12" s="6">
        <f>'8月1日'!$D$3</f>
        <v>1419</v>
      </c>
      <c r="K12" s="6">
        <f>'9月1日'!$D$3</f>
        <v>1411</v>
      </c>
      <c r="L12" s="6">
        <f>'10月1日'!$D$3</f>
        <v>1423</v>
      </c>
      <c r="M12" s="6">
        <f>'11月1日'!$D$3</f>
        <v>1424</v>
      </c>
      <c r="N12" s="18">
        <f>'12月1日'!$D$3</f>
        <v>1427</v>
      </c>
    </row>
    <row r="13" spans="1:14" ht="13.5" customHeight="1">
      <c r="A13" s="17"/>
      <c r="B13" s="4" t="s">
        <v>11</v>
      </c>
      <c r="C13" s="34">
        <f>'1月1日'!$E$3</f>
        <v>2589</v>
      </c>
      <c r="D13" s="34">
        <f>'2月1日'!$E$3</f>
        <v>2628</v>
      </c>
      <c r="E13" s="34">
        <f>'3月1日'!$E$3</f>
        <v>2631</v>
      </c>
      <c r="F13" s="34">
        <f>'4月1日'!$E$3</f>
        <v>2631</v>
      </c>
      <c r="G13" s="34">
        <f>'5月1日'!$E$3</f>
        <v>2623</v>
      </c>
      <c r="H13" s="34">
        <f>'6月1日'!$E$3</f>
        <v>2631</v>
      </c>
      <c r="I13" s="34">
        <f>'7月1日'!$E$3</f>
        <v>2632</v>
      </c>
      <c r="J13" s="34">
        <f>'8月1日'!$E$3</f>
        <v>2633</v>
      </c>
      <c r="K13" s="34">
        <f>'9月1日'!$E$3</f>
        <v>2622</v>
      </c>
      <c r="L13" s="34">
        <f>'10月1日'!$E$3</f>
        <v>2643</v>
      </c>
      <c r="M13" s="34">
        <f>'11月1日'!$E$3</f>
        <v>2648</v>
      </c>
      <c r="N13" s="35">
        <f>'12月1日'!$E$3</f>
        <v>2651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2271.0526315789475</v>
      </c>
      <c r="D15" s="22">
        <f>'2月1日'!$G$3</f>
        <v>2305.263157894737</v>
      </c>
      <c r="E15" s="22">
        <f>'3月1日'!$G$3</f>
        <v>2307.8947368421054</v>
      </c>
      <c r="F15" s="22">
        <f>'4月1日'!$G$3</f>
        <v>2307.8947368421054</v>
      </c>
      <c r="G15" s="22">
        <f>'5月1日'!$G$3</f>
        <v>2300.8771929824566</v>
      </c>
      <c r="H15" s="22">
        <f>'6月1日'!$G$3</f>
        <v>2307.8947368421054</v>
      </c>
      <c r="I15" s="22">
        <f>'7月1日'!$G$3</f>
        <v>2308.7719298245615</v>
      </c>
      <c r="J15" s="22">
        <f>'8月1日'!$G$3</f>
        <v>2309.6491228070176</v>
      </c>
      <c r="K15" s="22">
        <f>'9月1日'!$G$3</f>
        <v>2300</v>
      </c>
      <c r="L15" s="22">
        <f>'10月1日'!$G$3</f>
        <v>2318.421052631579</v>
      </c>
      <c r="M15" s="22">
        <f>'11月1日'!$G$3</f>
        <v>2322.8070175438597</v>
      </c>
      <c r="N15" s="23">
        <f>'12月1日'!$G$3</f>
        <v>2325.438596491228</v>
      </c>
    </row>
    <row r="16" spans="1:14" ht="13.5" customHeight="1">
      <c r="A16" s="15" t="s">
        <v>1</v>
      </c>
      <c r="B16" s="16" t="s">
        <v>8</v>
      </c>
      <c r="C16" s="36">
        <f>'1月1日'!$B$4</f>
        <v>1223</v>
      </c>
      <c r="D16" s="36">
        <f>'2月1日'!$B$4</f>
        <v>1223</v>
      </c>
      <c r="E16" s="36">
        <f>'3月1日'!$B$4</f>
        <v>1221</v>
      </c>
      <c r="F16" s="36">
        <f>'4月1日'!$B$4</f>
        <v>1214</v>
      </c>
      <c r="G16" s="36">
        <f>'5月1日'!$B$4</f>
        <v>1215</v>
      </c>
      <c r="H16" s="36">
        <f>'6月1日'!$B$4</f>
        <v>1207</v>
      </c>
      <c r="I16" s="36">
        <f>'7月1日'!$B$4</f>
        <v>1206</v>
      </c>
      <c r="J16" s="36">
        <f>'8月1日'!$B$4</f>
        <v>1211</v>
      </c>
      <c r="K16" s="36">
        <f>'9月1日'!$B$4</f>
        <v>1211</v>
      </c>
      <c r="L16" s="36">
        <f>'10月1日'!$B$4</f>
        <v>1212</v>
      </c>
      <c r="M16" s="36">
        <f>'11月1日'!$B$4</f>
        <v>1212</v>
      </c>
      <c r="N16" s="37">
        <f>'12月1日'!$B$4</f>
        <v>1212</v>
      </c>
    </row>
    <row r="17" spans="1:14" ht="13.5" customHeight="1">
      <c r="A17" s="17"/>
      <c r="B17" s="4" t="s">
        <v>9</v>
      </c>
      <c r="C17" s="6">
        <f>'1月1日'!$C$4</f>
        <v>1171</v>
      </c>
      <c r="D17" s="6">
        <f>'2月1日'!$C$4</f>
        <v>1169</v>
      </c>
      <c r="E17" s="6">
        <f>'3月1日'!$C$4</f>
        <v>1171</v>
      </c>
      <c r="F17" s="6">
        <f>'4月1日'!$C$4</f>
        <v>1171</v>
      </c>
      <c r="G17" s="6">
        <f>'5月1日'!$C$4</f>
        <v>1169</v>
      </c>
      <c r="H17" s="6">
        <f>'6月1日'!$C$4</f>
        <v>1165</v>
      </c>
      <c r="I17" s="6">
        <f>'7月1日'!$C$4</f>
        <v>1166</v>
      </c>
      <c r="J17" s="6">
        <f>'8月1日'!$C$4</f>
        <v>1168</v>
      </c>
      <c r="K17" s="6">
        <f>'9月1日'!$C$4</f>
        <v>1169</v>
      </c>
      <c r="L17" s="6">
        <f>'10月1日'!$C$4</f>
        <v>1166</v>
      </c>
      <c r="M17" s="6">
        <f>'11月1日'!$C$4</f>
        <v>1161</v>
      </c>
      <c r="N17" s="18">
        <f>'12月1日'!$C$4</f>
        <v>1161</v>
      </c>
    </row>
    <row r="18" spans="1:14" ht="13.5" customHeight="1">
      <c r="A18" s="17"/>
      <c r="B18" s="4" t="s">
        <v>10</v>
      </c>
      <c r="C18" s="6">
        <f>'1月1日'!$D$4</f>
        <v>1494</v>
      </c>
      <c r="D18" s="6">
        <f>'2月1日'!$D$4</f>
        <v>1495</v>
      </c>
      <c r="E18" s="6">
        <f>'3月1日'!$D$4</f>
        <v>1488</v>
      </c>
      <c r="F18" s="6">
        <f>'4月1日'!$D$4</f>
        <v>1476</v>
      </c>
      <c r="G18" s="6">
        <f>'5月1日'!$D$4</f>
        <v>1473</v>
      </c>
      <c r="H18" s="6">
        <f>'6月1日'!$D$4</f>
        <v>1462</v>
      </c>
      <c r="I18" s="6">
        <f>'7月1日'!$D$4</f>
        <v>1450</v>
      </c>
      <c r="J18" s="6">
        <f>'8月1日'!$D$4</f>
        <v>1455</v>
      </c>
      <c r="K18" s="6">
        <f>'9月1日'!$D$4</f>
        <v>1451</v>
      </c>
      <c r="L18" s="6">
        <f>'10月1日'!$D$4</f>
        <v>1455</v>
      </c>
      <c r="M18" s="6">
        <f>'11月1日'!$D$4</f>
        <v>1453</v>
      </c>
      <c r="N18" s="18">
        <f>'12月1日'!$D$4</f>
        <v>1454</v>
      </c>
    </row>
    <row r="19" spans="1:14" ht="13.5" customHeight="1">
      <c r="A19" s="17"/>
      <c r="B19" s="4" t="s">
        <v>11</v>
      </c>
      <c r="C19" s="34">
        <f>'1月1日'!$E$4</f>
        <v>2665</v>
      </c>
      <c r="D19" s="34">
        <f>'2月1日'!$E$4</f>
        <v>2664</v>
      </c>
      <c r="E19" s="34">
        <f>'3月1日'!$E$4</f>
        <v>2659</v>
      </c>
      <c r="F19" s="34">
        <f>'4月1日'!$E$4</f>
        <v>2647</v>
      </c>
      <c r="G19" s="34">
        <f>'5月1日'!$E$4</f>
        <v>2642</v>
      </c>
      <c r="H19" s="34">
        <f>'6月1日'!$E$4</f>
        <v>2627</v>
      </c>
      <c r="I19" s="34">
        <f>'7月1日'!$E$4</f>
        <v>2616</v>
      </c>
      <c r="J19" s="34">
        <f>'8月1日'!$E$4</f>
        <v>2623</v>
      </c>
      <c r="K19" s="34">
        <f>'9月1日'!$E$4</f>
        <v>2620</v>
      </c>
      <c r="L19" s="34">
        <f>'10月1日'!$E$4</f>
        <v>2621</v>
      </c>
      <c r="M19" s="34">
        <f>'11月1日'!$E$4</f>
        <v>2614</v>
      </c>
      <c r="N19" s="35">
        <f>'12月1日'!$E$4</f>
        <v>2615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4298.387096774193</v>
      </c>
      <c r="D21" s="22">
        <f>'2月1日'!$G$4</f>
        <v>4296.774193548387</v>
      </c>
      <c r="E21" s="22">
        <f>'3月1日'!$G$4</f>
        <v>4288.709677419355</v>
      </c>
      <c r="F21" s="22">
        <f>'4月1日'!$G$4</f>
        <v>4269.354838709677</v>
      </c>
      <c r="G21" s="22">
        <f>'5月1日'!$G$4</f>
        <v>4261.290322580645</v>
      </c>
      <c r="H21" s="22">
        <f>'6月1日'!$G$4</f>
        <v>4237.096774193548</v>
      </c>
      <c r="I21" s="22">
        <f>'7月1日'!$G$4</f>
        <v>4219.354838709677</v>
      </c>
      <c r="J21" s="22">
        <f>'8月1日'!$G$4</f>
        <v>4230.645161290323</v>
      </c>
      <c r="K21" s="22">
        <f>'9月1日'!$G$4</f>
        <v>4225.806451612903</v>
      </c>
      <c r="L21" s="22">
        <f>'10月1日'!$G$4</f>
        <v>4227.419354838709</v>
      </c>
      <c r="M21" s="22">
        <f>'11月1日'!$G$4</f>
        <v>4216.129032258064</v>
      </c>
      <c r="N21" s="23">
        <f>'12月1日'!$G$4</f>
        <v>4217.741935483871</v>
      </c>
    </row>
    <row r="22" spans="1:14" ht="13.5" customHeight="1">
      <c r="A22" s="15" t="s">
        <v>0</v>
      </c>
      <c r="B22" s="16" t="s">
        <v>8</v>
      </c>
      <c r="C22" s="36">
        <f>'1月1日'!$B$5</f>
        <v>3742</v>
      </c>
      <c r="D22" s="36">
        <f>'2月1日'!$B$5</f>
        <v>3733</v>
      </c>
      <c r="E22" s="36">
        <f>'3月1日'!$B$5</f>
        <v>3733</v>
      </c>
      <c r="F22" s="36">
        <f>'4月1日'!$B$5</f>
        <v>3710</v>
      </c>
      <c r="G22" s="36">
        <f>'5月1日'!$B$5</f>
        <v>3730</v>
      </c>
      <c r="H22" s="36">
        <f>'6月1日'!$B$5</f>
        <v>3728</v>
      </c>
      <c r="I22" s="36">
        <f>'7月1日'!$B$5</f>
        <v>3715</v>
      </c>
      <c r="J22" s="36">
        <f>'8月1日'!$B$5</f>
        <v>3720</v>
      </c>
      <c r="K22" s="36">
        <f>'9月1日'!$B$5</f>
        <v>3727</v>
      </c>
      <c r="L22" s="36">
        <f>'10月1日'!$B$5</f>
        <v>3734</v>
      </c>
      <c r="M22" s="36">
        <f>'11月1日'!$B$5</f>
        <v>3741</v>
      </c>
      <c r="N22" s="37">
        <f>'12月1日'!$B$5</f>
        <v>3743</v>
      </c>
    </row>
    <row r="23" spans="1:14" ht="13.5" customHeight="1">
      <c r="A23" s="17"/>
      <c r="B23" s="4" t="s">
        <v>9</v>
      </c>
      <c r="C23" s="6">
        <f>'1月1日'!$C$5</f>
        <v>3614</v>
      </c>
      <c r="D23" s="6">
        <f>'2月1日'!$C$5</f>
        <v>3605</v>
      </c>
      <c r="E23" s="6">
        <f>'3月1日'!$C$5</f>
        <v>3606</v>
      </c>
      <c r="F23" s="6">
        <f>'4月1日'!$C$5</f>
        <v>3571</v>
      </c>
      <c r="G23" s="6">
        <f>'5月1日'!$C$5</f>
        <v>3598</v>
      </c>
      <c r="H23" s="6">
        <f>'6月1日'!$C$5</f>
        <v>3591</v>
      </c>
      <c r="I23" s="6">
        <f>'7月1日'!$C$5</f>
        <v>3571</v>
      </c>
      <c r="J23" s="6">
        <f>'8月1日'!$C$5</f>
        <v>3576</v>
      </c>
      <c r="K23" s="6">
        <f>'9月1日'!$C$5</f>
        <v>3580</v>
      </c>
      <c r="L23" s="6">
        <f>'10月1日'!$C$5</f>
        <v>3582</v>
      </c>
      <c r="M23" s="6">
        <f>'11月1日'!$C$5</f>
        <v>3578</v>
      </c>
      <c r="N23" s="18">
        <f>'12月1日'!$C$5</f>
        <v>3590</v>
      </c>
    </row>
    <row r="24" spans="1:14" ht="13.5" customHeight="1">
      <c r="A24" s="17"/>
      <c r="B24" s="4" t="s">
        <v>10</v>
      </c>
      <c r="C24" s="6">
        <f>'1月1日'!$D$5</f>
        <v>4497</v>
      </c>
      <c r="D24" s="6">
        <f>'2月1日'!$D$5</f>
        <v>4495</v>
      </c>
      <c r="E24" s="6">
        <f>'3月1日'!$D$5</f>
        <v>4486</v>
      </c>
      <c r="F24" s="6">
        <f>'4月1日'!$D$5</f>
        <v>4446</v>
      </c>
      <c r="G24" s="6">
        <f>'5月1日'!$D$5</f>
        <v>4432</v>
      </c>
      <c r="H24" s="6">
        <f>'6月1日'!$D$5</f>
        <v>4417</v>
      </c>
      <c r="I24" s="6">
        <f>'7月1日'!$D$5</f>
        <v>4409</v>
      </c>
      <c r="J24" s="6">
        <f>'8月1日'!$D$5</f>
        <v>4402</v>
      </c>
      <c r="K24" s="6">
        <f>'9月1日'!$D$5</f>
        <v>4401</v>
      </c>
      <c r="L24" s="6">
        <f>'10月1日'!$D$5</f>
        <v>4403</v>
      </c>
      <c r="M24" s="6">
        <f>'11月1日'!$D$5</f>
        <v>4418</v>
      </c>
      <c r="N24" s="18">
        <f>'12月1日'!$D$5</f>
        <v>4408</v>
      </c>
    </row>
    <row r="25" spans="1:14" ht="13.5" customHeight="1">
      <c r="A25" s="17"/>
      <c r="B25" s="4" t="s">
        <v>11</v>
      </c>
      <c r="C25" s="34">
        <f>'1月1日'!$E$5</f>
        <v>8111</v>
      </c>
      <c r="D25" s="34">
        <f>'2月1日'!$E$5</f>
        <v>8100</v>
      </c>
      <c r="E25" s="34">
        <f>'3月1日'!$E$5</f>
        <v>8092</v>
      </c>
      <c r="F25" s="34">
        <f>'4月1日'!$E$5</f>
        <v>8017</v>
      </c>
      <c r="G25" s="34">
        <f>'5月1日'!$E$5</f>
        <v>8030</v>
      </c>
      <c r="H25" s="34">
        <f>'6月1日'!$E$5</f>
        <v>8008</v>
      </c>
      <c r="I25" s="34">
        <f>'7月1日'!$E$5</f>
        <v>7980</v>
      </c>
      <c r="J25" s="34">
        <f>'8月1日'!$E$5</f>
        <v>7978</v>
      </c>
      <c r="K25" s="34">
        <f>'9月1日'!$E$5</f>
        <v>7981</v>
      </c>
      <c r="L25" s="34">
        <f>'10月1日'!$E$5</f>
        <v>7985</v>
      </c>
      <c r="M25" s="34">
        <f>'11月1日'!$E$5</f>
        <v>7996</v>
      </c>
      <c r="N25" s="35">
        <f>'12月1日'!$E$5</f>
        <v>7998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8628.72340425532</v>
      </c>
      <c r="D27" s="22">
        <f>'2月1日'!$G$5</f>
        <v>8617.021276595746</v>
      </c>
      <c r="E27" s="22">
        <f>'3月1日'!$G$5</f>
        <v>8608.510638297872</v>
      </c>
      <c r="F27" s="22">
        <f>'4月1日'!$G$5</f>
        <v>8528.72340425532</v>
      </c>
      <c r="G27" s="22">
        <f>'5月1日'!$G$5</f>
        <v>8542.553191489362</v>
      </c>
      <c r="H27" s="22">
        <f>'6月1日'!$G$5</f>
        <v>8519.148936170213</v>
      </c>
      <c r="I27" s="22">
        <f>'7月1日'!$G$5</f>
        <v>8489.36170212766</v>
      </c>
      <c r="J27" s="22">
        <f>'8月1日'!$G$5</f>
        <v>8487.234042553191</v>
      </c>
      <c r="K27" s="22">
        <f>'9月1日'!$G$5</f>
        <v>8490.425531914894</v>
      </c>
      <c r="L27" s="22">
        <f>'10月1日'!$G$5</f>
        <v>8494.680851063831</v>
      </c>
      <c r="M27" s="22">
        <f>'11月1日'!$G$5</f>
        <v>8506.382978723404</v>
      </c>
      <c r="N27" s="23">
        <f>'12月1日'!$G$5</f>
        <v>8508.510638297872</v>
      </c>
    </row>
    <row r="28" spans="1:14" ht="13.5" customHeight="1">
      <c r="A28" s="15" t="s">
        <v>15</v>
      </c>
      <c r="B28" s="16" t="s">
        <v>8</v>
      </c>
      <c r="C28" s="36">
        <f>'1月1日'!$B$6</f>
        <v>4683</v>
      </c>
      <c r="D28" s="36">
        <f>'2月1日'!$B$6</f>
        <v>4678</v>
      </c>
      <c r="E28" s="36">
        <f>'3月1日'!$B$6</f>
        <v>4667</v>
      </c>
      <c r="F28" s="36">
        <f>'4月1日'!$B$6</f>
        <v>4663</v>
      </c>
      <c r="G28" s="36">
        <f>'5月1日'!$B$6</f>
        <v>4742</v>
      </c>
      <c r="H28" s="36">
        <f>'6月1日'!$B$6</f>
        <v>4745</v>
      </c>
      <c r="I28" s="36">
        <f>'7月1日'!$B$6</f>
        <v>4748</v>
      </c>
      <c r="J28" s="36">
        <f>'8月1日'!$B$6</f>
        <v>4747</v>
      </c>
      <c r="K28" s="36">
        <f>'9月1日'!$B$6</f>
        <v>4746</v>
      </c>
      <c r="L28" s="36">
        <f>'10月1日'!$B$6</f>
        <v>4770</v>
      </c>
      <c r="M28" s="36">
        <f>'11月1日'!$B$6</f>
        <v>4779</v>
      </c>
      <c r="N28" s="37">
        <f>'12月1日'!$B$6</f>
        <v>4780</v>
      </c>
    </row>
    <row r="29" spans="1:14" ht="13.5" customHeight="1">
      <c r="A29" s="17"/>
      <c r="B29" s="4" t="s">
        <v>9</v>
      </c>
      <c r="C29" s="6">
        <f>'1月1日'!$C$6</f>
        <v>5105</v>
      </c>
      <c r="D29" s="6">
        <f>'2月1日'!$C$6</f>
        <v>5099</v>
      </c>
      <c r="E29" s="6">
        <f>'3月1日'!$C$6</f>
        <v>5091</v>
      </c>
      <c r="F29" s="6">
        <f>'4月1日'!$C$6</f>
        <v>5080</v>
      </c>
      <c r="G29" s="6">
        <f>'5月1日'!$C$6</f>
        <v>5124</v>
      </c>
      <c r="H29" s="6">
        <f>'6月1日'!$C$6</f>
        <v>5125</v>
      </c>
      <c r="I29" s="6">
        <f>'7月1日'!$C$6</f>
        <v>5117</v>
      </c>
      <c r="J29" s="6">
        <f>'8月1日'!$C$6</f>
        <v>5107</v>
      </c>
      <c r="K29" s="6">
        <f>'9月1日'!$C$6</f>
        <v>5105</v>
      </c>
      <c r="L29" s="6">
        <f>'10月1日'!$C$6</f>
        <v>5122</v>
      </c>
      <c r="M29" s="6">
        <f>'11月1日'!$C$6</f>
        <v>5124</v>
      </c>
      <c r="N29" s="18">
        <f>'12月1日'!$C$6</f>
        <v>5115</v>
      </c>
    </row>
    <row r="30" spans="1:14" ht="13.5" customHeight="1">
      <c r="A30" s="17"/>
      <c r="B30" s="4" t="s">
        <v>10</v>
      </c>
      <c r="C30" s="6">
        <f>'1月1日'!$D$6</f>
        <v>5710</v>
      </c>
      <c r="D30" s="6">
        <f>'2月1日'!$D$6</f>
        <v>5692</v>
      </c>
      <c r="E30" s="6">
        <f>'3月1日'!$D$6</f>
        <v>5703</v>
      </c>
      <c r="F30" s="6">
        <f>'4月1日'!$D$6</f>
        <v>5680</v>
      </c>
      <c r="G30" s="6">
        <f>'5月1日'!$D$6</f>
        <v>5730</v>
      </c>
      <c r="H30" s="6">
        <f>'6月1日'!$D$6</f>
        <v>5725</v>
      </c>
      <c r="I30" s="6">
        <f>'7月1日'!$D$6</f>
        <v>5732</v>
      </c>
      <c r="J30" s="6">
        <f>'8月1日'!$D$6</f>
        <v>5740</v>
      </c>
      <c r="K30" s="6">
        <f>'9月1日'!$D$6</f>
        <v>5744</v>
      </c>
      <c r="L30" s="6">
        <f>'10月1日'!$D$6</f>
        <v>5768</v>
      </c>
      <c r="M30" s="6">
        <f>'11月1日'!$D$6</f>
        <v>5774</v>
      </c>
      <c r="N30" s="18">
        <f>'12月1日'!$D$6</f>
        <v>5776</v>
      </c>
    </row>
    <row r="31" spans="1:14" ht="13.5" customHeight="1">
      <c r="A31" s="17"/>
      <c r="B31" s="4" t="s">
        <v>11</v>
      </c>
      <c r="C31" s="34">
        <f>'1月1日'!$E$6</f>
        <v>10815</v>
      </c>
      <c r="D31" s="34">
        <f>'2月1日'!$E$6</f>
        <v>10791</v>
      </c>
      <c r="E31" s="34">
        <f>'3月1日'!$E$6</f>
        <v>10794</v>
      </c>
      <c r="F31" s="34">
        <f>'4月1日'!$E$6</f>
        <v>10760</v>
      </c>
      <c r="G31" s="34">
        <f>'5月1日'!$E$6</f>
        <v>10854</v>
      </c>
      <c r="H31" s="34">
        <f>'6月1日'!$E$6</f>
        <v>10850</v>
      </c>
      <c r="I31" s="34">
        <f>'7月1日'!$E$6</f>
        <v>10849</v>
      </c>
      <c r="J31" s="34">
        <f>'8月1日'!$E$6</f>
        <v>10847</v>
      </c>
      <c r="K31" s="34">
        <f>'9月1日'!$E$6</f>
        <v>10849</v>
      </c>
      <c r="L31" s="34">
        <f>'10月1日'!$E$6</f>
        <v>10890</v>
      </c>
      <c r="M31" s="34">
        <f>'11月1日'!$E$6</f>
        <v>10898</v>
      </c>
      <c r="N31" s="35">
        <f>'12月1日'!$E$6</f>
        <v>10891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5224.637681159421</v>
      </c>
      <c r="D33" s="22">
        <f>'2月1日'!$G$6</f>
        <v>5213.04347826087</v>
      </c>
      <c r="E33" s="22">
        <f>'3月1日'!$G$6</f>
        <v>5214.492753623189</v>
      </c>
      <c r="F33" s="22">
        <f>'4月1日'!$G$6</f>
        <v>5198.067632850242</v>
      </c>
      <c r="G33" s="22">
        <f>'5月1日'!$G$6</f>
        <v>5243.478260869566</v>
      </c>
      <c r="H33" s="22">
        <f>'6月1日'!$G$6</f>
        <v>5241.545893719807</v>
      </c>
      <c r="I33" s="22">
        <f>'7月1日'!$G$6</f>
        <v>5241.062801932368</v>
      </c>
      <c r="J33" s="22">
        <f>'8月1日'!$G$6</f>
        <v>5240.096618357488</v>
      </c>
      <c r="K33" s="22">
        <f>'9月1日'!$G$6</f>
        <v>5241.062801932368</v>
      </c>
      <c r="L33" s="22">
        <f>'10月1日'!$G$6</f>
        <v>5260.869565217392</v>
      </c>
      <c r="M33" s="22">
        <f>'11月1日'!$G$6</f>
        <v>5264.734299516908</v>
      </c>
      <c r="N33" s="23">
        <f>'12月1日'!$G$6</f>
        <v>5261.352657004832</v>
      </c>
    </row>
    <row r="34" spans="1:14" ht="13.5" customHeight="1">
      <c r="A34" s="15" t="s">
        <v>20</v>
      </c>
      <c r="B34" s="16" t="s">
        <v>8</v>
      </c>
      <c r="C34" s="36">
        <f>'1月1日'!$B$7</f>
        <v>7031</v>
      </c>
      <c r="D34" s="36">
        <f>'2月1日'!$B$7</f>
        <v>7030</v>
      </c>
      <c r="E34" s="36">
        <f>'3月1日'!$B$7</f>
        <v>7028</v>
      </c>
      <c r="F34" s="36">
        <f>'4月1日'!$B$7</f>
        <v>6924</v>
      </c>
      <c r="G34" s="36">
        <f>'5月1日'!$B$7</f>
        <v>6976</v>
      </c>
      <c r="H34" s="36">
        <f>'6月1日'!$B$7</f>
        <v>6982</v>
      </c>
      <c r="I34" s="36">
        <f>'7月1日'!$B$7</f>
        <v>6979</v>
      </c>
      <c r="J34" s="36">
        <f>'8月1日'!$B$7</f>
        <v>6985</v>
      </c>
      <c r="K34" s="36">
        <f>'9月1日'!$B$7</f>
        <v>6989</v>
      </c>
      <c r="L34" s="36">
        <f>'10月1日'!$B$7</f>
        <v>6985</v>
      </c>
      <c r="M34" s="36">
        <f>'11月1日'!$B$7</f>
        <v>6991</v>
      </c>
      <c r="N34" s="37">
        <f>'12月1日'!$B$7</f>
        <v>6972</v>
      </c>
    </row>
    <row r="35" spans="1:14" ht="13.5" customHeight="1">
      <c r="A35" s="17"/>
      <c r="B35" s="4" t="s">
        <v>9</v>
      </c>
      <c r="C35" s="6">
        <f>'1月1日'!$C$7</f>
        <v>8148</v>
      </c>
      <c r="D35" s="6">
        <f>'2月1日'!$C$7</f>
        <v>8152</v>
      </c>
      <c r="E35" s="6">
        <f>'3月1日'!$C$7</f>
        <v>8142</v>
      </c>
      <c r="F35" s="6">
        <f>'4月1日'!$C$7</f>
        <v>8015</v>
      </c>
      <c r="G35" s="6">
        <f>'5月1日'!$C$7</f>
        <v>8053</v>
      </c>
      <c r="H35" s="6">
        <f>'6月1日'!$C$7</f>
        <v>8062</v>
      </c>
      <c r="I35" s="6">
        <f>'7月1日'!$C$7</f>
        <v>8055</v>
      </c>
      <c r="J35" s="6">
        <f>'8月1日'!$C$7</f>
        <v>8055</v>
      </c>
      <c r="K35" s="6">
        <f>'9月1日'!$C$7</f>
        <v>8066</v>
      </c>
      <c r="L35" s="6">
        <f>'10月1日'!$C$7</f>
        <v>8053</v>
      </c>
      <c r="M35" s="6">
        <f>'11月1日'!$C$7</f>
        <v>8059</v>
      </c>
      <c r="N35" s="18">
        <f>'12月1日'!$C$7</f>
        <v>8046</v>
      </c>
    </row>
    <row r="36" spans="1:14" ht="13.5" customHeight="1">
      <c r="A36" s="17"/>
      <c r="B36" s="4" t="s">
        <v>10</v>
      </c>
      <c r="C36" s="6">
        <f>'1月1日'!$D$7</f>
        <v>8400</v>
      </c>
      <c r="D36" s="6">
        <f>'2月1日'!$D$7</f>
        <v>8401</v>
      </c>
      <c r="E36" s="6">
        <f>'3月1日'!$D$7</f>
        <v>8393</v>
      </c>
      <c r="F36" s="6">
        <f>'4月1日'!$D$7</f>
        <v>8325</v>
      </c>
      <c r="G36" s="6">
        <f>'5月1日'!$D$7</f>
        <v>8347</v>
      </c>
      <c r="H36" s="6">
        <f>'6月1日'!$D$7</f>
        <v>8352</v>
      </c>
      <c r="I36" s="6">
        <f>'7月1日'!$D$7</f>
        <v>8354</v>
      </c>
      <c r="J36" s="6">
        <f>'8月1日'!$D$7</f>
        <v>8351</v>
      </c>
      <c r="K36" s="6">
        <f>'9月1日'!$D$7</f>
        <v>8348</v>
      </c>
      <c r="L36" s="6">
        <f>'10月1日'!$D$7</f>
        <v>8338</v>
      </c>
      <c r="M36" s="6">
        <f>'11月1日'!$D$7</f>
        <v>8354</v>
      </c>
      <c r="N36" s="18">
        <f>'12月1日'!$D$7</f>
        <v>8332</v>
      </c>
    </row>
    <row r="37" spans="1:14" ht="13.5" customHeight="1">
      <c r="A37" s="17"/>
      <c r="B37" s="4" t="s">
        <v>11</v>
      </c>
      <c r="C37" s="34">
        <f>'1月1日'!$E$7</f>
        <v>16548</v>
      </c>
      <c r="D37" s="34">
        <f>'2月1日'!$E$7</f>
        <v>16553</v>
      </c>
      <c r="E37" s="34">
        <f>'3月1日'!$E$7</f>
        <v>16535</v>
      </c>
      <c r="F37" s="34">
        <f>'4月1日'!$E$7</f>
        <v>16340</v>
      </c>
      <c r="G37" s="34">
        <f>'5月1日'!$E$7</f>
        <v>16400</v>
      </c>
      <c r="H37" s="34">
        <f>'6月1日'!$E$7</f>
        <v>16414</v>
      </c>
      <c r="I37" s="34">
        <f>'7月1日'!$E$7</f>
        <v>16409</v>
      </c>
      <c r="J37" s="34">
        <f>'8月1日'!$E$7</f>
        <v>16406</v>
      </c>
      <c r="K37" s="34">
        <f>'9月1日'!$E$7</f>
        <v>16414</v>
      </c>
      <c r="L37" s="34">
        <f>'10月1日'!$E$7</f>
        <v>16391</v>
      </c>
      <c r="M37" s="34">
        <f>'11月1日'!$E$7</f>
        <v>16413</v>
      </c>
      <c r="N37" s="35">
        <f>'12月1日'!$E$7</f>
        <v>16378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5516</v>
      </c>
      <c r="D39" s="22">
        <f>'2月1日'!$G$7</f>
        <v>5517.666666666667</v>
      </c>
      <c r="E39" s="22">
        <f>'3月1日'!$G$7</f>
        <v>5511.666666666667</v>
      </c>
      <c r="F39" s="22">
        <f>'4月1日'!$G$7</f>
        <v>5446.666666666667</v>
      </c>
      <c r="G39" s="22">
        <f>'5月1日'!$G$7</f>
        <v>5466.666666666667</v>
      </c>
      <c r="H39" s="22">
        <f>'6月1日'!$G$7</f>
        <v>5471.333333333333</v>
      </c>
      <c r="I39" s="22">
        <f>'7月1日'!$G$7</f>
        <v>5469.666666666667</v>
      </c>
      <c r="J39" s="22">
        <f>'8月1日'!$G$7</f>
        <v>5468.666666666667</v>
      </c>
      <c r="K39" s="22">
        <f>'9月1日'!$G$7</f>
        <v>5471.333333333333</v>
      </c>
      <c r="L39" s="22">
        <f>'10月1日'!$G$7</f>
        <v>5463.666666666667</v>
      </c>
      <c r="M39" s="22">
        <f>'11月1日'!$G$7</f>
        <v>5471</v>
      </c>
      <c r="N39" s="23">
        <f>'12月1日'!$G$7</f>
        <v>5459.333333333333</v>
      </c>
    </row>
    <row r="40" spans="1:14" ht="13.5" customHeight="1">
      <c r="A40" s="15" t="s">
        <v>19</v>
      </c>
      <c r="B40" s="16" t="s">
        <v>8</v>
      </c>
      <c r="C40" s="36">
        <f>'1月1日'!$B$8</f>
        <v>7283</v>
      </c>
      <c r="D40" s="36">
        <f>'2月1日'!$B$8</f>
        <v>7265</v>
      </c>
      <c r="E40" s="36">
        <f>'3月1日'!$B$8</f>
        <v>7241</v>
      </c>
      <c r="F40" s="36">
        <f>'4月1日'!$B$8</f>
        <v>7120</v>
      </c>
      <c r="G40" s="36">
        <f>'5月1日'!$B$8</f>
        <v>7205</v>
      </c>
      <c r="H40" s="36">
        <f>'6月1日'!$B$8</f>
        <v>7217</v>
      </c>
      <c r="I40" s="36">
        <f>'7月1日'!$B$8</f>
        <v>7237</v>
      </c>
      <c r="J40" s="36">
        <f>'8月1日'!$B$8</f>
        <v>7222</v>
      </c>
      <c r="K40" s="36">
        <f>'9月1日'!$B$8</f>
        <v>7210</v>
      </c>
      <c r="L40" s="36">
        <f>'10月1日'!$B$8</f>
        <v>7192</v>
      </c>
      <c r="M40" s="36">
        <f>'11月1日'!$B$8</f>
        <v>7199</v>
      </c>
      <c r="N40" s="37">
        <f>'12月1日'!$B$8</f>
        <v>7210</v>
      </c>
    </row>
    <row r="41" spans="1:14" ht="13.5" customHeight="1">
      <c r="A41" s="17"/>
      <c r="B41" s="4" t="s">
        <v>9</v>
      </c>
      <c r="C41" s="6">
        <f>'1月1日'!$C$8</f>
        <v>8165</v>
      </c>
      <c r="D41" s="6">
        <f>'2月1日'!$C$8</f>
        <v>8135</v>
      </c>
      <c r="E41" s="6">
        <f>'3月1日'!$C$8</f>
        <v>8102</v>
      </c>
      <c r="F41" s="6">
        <f>'4月1日'!$C$8</f>
        <v>7950</v>
      </c>
      <c r="G41" s="6">
        <f>'5月1日'!$C$8</f>
        <v>8029</v>
      </c>
      <c r="H41" s="6">
        <f>'6月1日'!$C$8</f>
        <v>8042</v>
      </c>
      <c r="I41" s="6">
        <f>'7月1日'!$C$8</f>
        <v>8041</v>
      </c>
      <c r="J41" s="6">
        <f>'8月1日'!$C$8</f>
        <v>8021</v>
      </c>
      <c r="K41" s="6">
        <f>'9月1日'!$C$8</f>
        <v>7996</v>
      </c>
      <c r="L41" s="6">
        <f>'10月1日'!$C$8</f>
        <v>7990</v>
      </c>
      <c r="M41" s="6">
        <f>'11月1日'!$C$8</f>
        <v>8005</v>
      </c>
      <c r="N41" s="18">
        <f>'12月1日'!$C$8</f>
        <v>8006</v>
      </c>
    </row>
    <row r="42" spans="1:14" ht="13.5" customHeight="1">
      <c r="A42" s="17"/>
      <c r="B42" s="4" t="s">
        <v>10</v>
      </c>
      <c r="C42" s="6">
        <f>'1月1日'!$D$8</f>
        <v>8247</v>
      </c>
      <c r="D42" s="6">
        <f>'2月1日'!$D$8</f>
        <v>8224</v>
      </c>
      <c r="E42" s="6">
        <f>'3月1日'!$D$8</f>
        <v>8199</v>
      </c>
      <c r="F42" s="6">
        <f>'4月1日'!$D$8</f>
        <v>8151</v>
      </c>
      <c r="G42" s="6">
        <f>'5月1日'!$D$8</f>
        <v>8175</v>
      </c>
      <c r="H42" s="6">
        <f>'6月1日'!$D$8</f>
        <v>8177</v>
      </c>
      <c r="I42" s="6">
        <f>'7月1日'!$D$8</f>
        <v>8183</v>
      </c>
      <c r="J42" s="6">
        <f>'8月1日'!$D$8</f>
        <v>8162</v>
      </c>
      <c r="K42" s="6">
        <f>'9月1日'!$D$8</f>
        <v>8137</v>
      </c>
      <c r="L42" s="6">
        <f>'10月1日'!$D$8</f>
        <v>8110</v>
      </c>
      <c r="M42" s="6">
        <f>'11月1日'!$D$8</f>
        <v>8110</v>
      </c>
      <c r="N42" s="18">
        <f>'12月1日'!$D$8</f>
        <v>8118</v>
      </c>
    </row>
    <row r="43" spans="1:14" ht="13.5" customHeight="1">
      <c r="A43" s="17"/>
      <c r="B43" s="4" t="s">
        <v>11</v>
      </c>
      <c r="C43" s="34">
        <f>'1月1日'!$E$8</f>
        <v>16412</v>
      </c>
      <c r="D43" s="34">
        <f>'2月1日'!$E$8</f>
        <v>16359</v>
      </c>
      <c r="E43" s="34">
        <f>'3月1日'!$E$8</f>
        <v>16301</v>
      </c>
      <c r="F43" s="34">
        <f>'4月1日'!$E$8</f>
        <v>16101</v>
      </c>
      <c r="G43" s="34">
        <f>'5月1日'!$E$8</f>
        <v>16204</v>
      </c>
      <c r="H43" s="34">
        <f>'6月1日'!$E$8</f>
        <v>16219</v>
      </c>
      <c r="I43" s="34">
        <f>'7月1日'!$E$8</f>
        <v>16224</v>
      </c>
      <c r="J43" s="34">
        <f>'8月1日'!$E$8</f>
        <v>16183</v>
      </c>
      <c r="K43" s="34">
        <f>'9月1日'!$E$8</f>
        <v>16133</v>
      </c>
      <c r="L43" s="34">
        <f>'10月1日'!$E$8</f>
        <v>16100</v>
      </c>
      <c r="M43" s="34">
        <f>'11月1日'!$E$8</f>
        <v>16115</v>
      </c>
      <c r="N43" s="35">
        <f>'12月1日'!$E$8</f>
        <v>16124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4521.212121212121</v>
      </c>
      <c r="D45" s="22">
        <f>'2月1日'!$G$8</f>
        <v>4506.611570247934</v>
      </c>
      <c r="E45" s="22">
        <f>'3月1日'!$G$8</f>
        <v>4490.633608815428</v>
      </c>
      <c r="F45" s="22">
        <f>'4月1日'!$G$8</f>
        <v>4435.537190082645</v>
      </c>
      <c r="G45" s="22">
        <f>'5月1日'!$G$8</f>
        <v>4463.911845730027</v>
      </c>
      <c r="H45" s="22">
        <f>'6月1日'!$G$8</f>
        <v>4468.044077134987</v>
      </c>
      <c r="I45" s="22">
        <f>'7月1日'!$G$8</f>
        <v>4469.421487603306</v>
      </c>
      <c r="J45" s="22">
        <f>'8月1日'!$G$8</f>
        <v>4458.126721763086</v>
      </c>
      <c r="K45" s="22">
        <f>'9月1日'!$G$8</f>
        <v>4444.35261707989</v>
      </c>
      <c r="L45" s="22">
        <f>'10月1日'!$G$8</f>
        <v>4435.261707988981</v>
      </c>
      <c r="M45" s="22">
        <f>'11月1日'!$G$8</f>
        <v>4439.39393939394</v>
      </c>
      <c r="N45" s="23">
        <f>'12月1日'!$G$8</f>
        <v>4441.873278236914</v>
      </c>
    </row>
    <row r="46" spans="1:14" ht="13.5" customHeight="1">
      <c r="A46" s="15" t="s">
        <v>16</v>
      </c>
      <c r="B46" s="16" t="s">
        <v>8</v>
      </c>
      <c r="C46" s="36">
        <f>'1月1日'!$B$9</f>
        <v>5703</v>
      </c>
      <c r="D46" s="36">
        <f>'2月1日'!$B$9</f>
        <v>5684</v>
      </c>
      <c r="E46" s="36">
        <f>'3月1日'!$B$9</f>
        <v>5689</v>
      </c>
      <c r="F46" s="36">
        <f>'4月1日'!$B$9</f>
        <v>5624</v>
      </c>
      <c r="G46" s="36">
        <f>'5月1日'!$B$9</f>
        <v>5664</v>
      </c>
      <c r="H46" s="36">
        <f>'6月1日'!$B$9</f>
        <v>5663</v>
      </c>
      <c r="I46" s="36">
        <f>'7月1日'!$B$9</f>
        <v>5686</v>
      </c>
      <c r="J46" s="36">
        <f>'8月1日'!$B$9</f>
        <v>5680</v>
      </c>
      <c r="K46" s="36">
        <f>'9月1日'!$B$9</f>
        <v>5691</v>
      </c>
      <c r="L46" s="36">
        <f>'10月1日'!$B$9</f>
        <v>5700</v>
      </c>
      <c r="M46" s="36">
        <f>'11月1日'!$B$9</f>
        <v>5697</v>
      </c>
      <c r="N46" s="37">
        <f>'12月1日'!$B$9</f>
        <v>5702</v>
      </c>
    </row>
    <row r="47" spans="1:14" ht="13.5" customHeight="1">
      <c r="A47" s="17"/>
      <c r="B47" s="4" t="s">
        <v>9</v>
      </c>
      <c r="C47" s="6">
        <f>'1月1日'!$C$9</f>
        <v>6207</v>
      </c>
      <c r="D47" s="6">
        <f>'2月1日'!$C$9</f>
        <v>6204</v>
      </c>
      <c r="E47" s="6">
        <f>'3月1日'!$C$9</f>
        <v>6201</v>
      </c>
      <c r="F47" s="6">
        <f>'4月1日'!$C$9</f>
        <v>6110</v>
      </c>
      <c r="G47" s="6">
        <f>'5月1日'!$C$9</f>
        <v>6143</v>
      </c>
      <c r="H47" s="6">
        <f>'6月1日'!$C$9</f>
        <v>6134</v>
      </c>
      <c r="I47" s="6">
        <f>'7月1日'!$C$9</f>
        <v>6143</v>
      </c>
      <c r="J47" s="6">
        <f>'8月1日'!$C$9</f>
        <v>6129</v>
      </c>
      <c r="K47" s="6">
        <f>'9月1日'!$C$9</f>
        <v>6145</v>
      </c>
      <c r="L47" s="6">
        <f>'10月1日'!$C$9</f>
        <v>6139</v>
      </c>
      <c r="M47" s="6">
        <f>'11月1日'!$C$9</f>
        <v>6132</v>
      </c>
      <c r="N47" s="18">
        <f>'12月1日'!$C$9</f>
        <v>6139</v>
      </c>
    </row>
    <row r="48" spans="1:14" ht="13.5" customHeight="1">
      <c r="A48" s="17"/>
      <c r="B48" s="4" t="s">
        <v>10</v>
      </c>
      <c r="C48" s="6">
        <f>'1月1日'!$D$9</f>
        <v>7191</v>
      </c>
      <c r="D48" s="6">
        <f>'2月1日'!$D$9</f>
        <v>7163</v>
      </c>
      <c r="E48" s="6">
        <f>'3月1日'!$D$9</f>
        <v>7170</v>
      </c>
      <c r="F48" s="6">
        <f>'4月1日'!$D$9</f>
        <v>7112</v>
      </c>
      <c r="G48" s="6">
        <f>'5月1日'!$D$9</f>
        <v>7146</v>
      </c>
      <c r="H48" s="6">
        <f>'6月1日'!$D$9</f>
        <v>7146</v>
      </c>
      <c r="I48" s="6">
        <f>'7月1日'!$D$9</f>
        <v>7165</v>
      </c>
      <c r="J48" s="6">
        <f>'8月1日'!$D$9</f>
        <v>7156</v>
      </c>
      <c r="K48" s="6">
        <f>'9月1日'!$D$9</f>
        <v>7164</v>
      </c>
      <c r="L48" s="6">
        <f>'10月1日'!$D$9</f>
        <v>7160</v>
      </c>
      <c r="M48" s="6">
        <f>'11月1日'!$D$9</f>
        <v>7149</v>
      </c>
      <c r="N48" s="18">
        <f>'12月1日'!$D$9</f>
        <v>7147</v>
      </c>
    </row>
    <row r="49" spans="1:14" ht="13.5" customHeight="1">
      <c r="A49" s="17"/>
      <c r="B49" s="4" t="s">
        <v>11</v>
      </c>
      <c r="C49" s="34">
        <f>'1月1日'!$E$9</f>
        <v>13398</v>
      </c>
      <c r="D49" s="34">
        <f>'2月1日'!$E$9</f>
        <v>13367</v>
      </c>
      <c r="E49" s="34">
        <f>'3月1日'!$E$9</f>
        <v>13371</v>
      </c>
      <c r="F49" s="34">
        <f>'4月1日'!$E$9</f>
        <v>13222</v>
      </c>
      <c r="G49" s="34">
        <f>'5月1日'!$E$9</f>
        <v>13289</v>
      </c>
      <c r="H49" s="34">
        <f>'6月1日'!$E$9</f>
        <v>13280</v>
      </c>
      <c r="I49" s="34">
        <f>'7月1日'!$E$9</f>
        <v>13308</v>
      </c>
      <c r="J49" s="34">
        <f>'8月1日'!$E$9</f>
        <v>13285</v>
      </c>
      <c r="K49" s="34">
        <f>'9月1日'!$E$9</f>
        <v>13309</v>
      </c>
      <c r="L49" s="34">
        <f>'10月1日'!$E$9</f>
        <v>13299</v>
      </c>
      <c r="M49" s="34">
        <f>'11月1日'!$E$9</f>
        <v>13281</v>
      </c>
      <c r="N49" s="35">
        <f>'12月1日'!$E$9</f>
        <v>13286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5468.571428571428</v>
      </c>
      <c r="D51" s="22">
        <f>'2月1日'!$G$9</f>
        <v>5455.918367346939</v>
      </c>
      <c r="E51" s="22">
        <f>'3月1日'!$G$9</f>
        <v>5457.551020408163</v>
      </c>
      <c r="F51" s="22">
        <f>'4月1日'!$G$9</f>
        <v>5396.734693877551</v>
      </c>
      <c r="G51" s="22">
        <f>'5月1日'!$G$9</f>
        <v>5424.081632653061</v>
      </c>
      <c r="H51" s="22">
        <f>'6月1日'!$G$9</f>
        <v>5420.408163265306</v>
      </c>
      <c r="I51" s="22">
        <f>'7月1日'!$G$9</f>
        <v>5431.836734693878</v>
      </c>
      <c r="J51" s="22">
        <f>'8月1日'!$G$9</f>
        <v>5422.448979591836</v>
      </c>
      <c r="K51" s="22">
        <f>'9月1日'!$G$9</f>
        <v>5432.244897959184</v>
      </c>
      <c r="L51" s="22">
        <f>'10月1日'!$G$9</f>
        <v>5428.163265306122</v>
      </c>
      <c r="M51" s="22">
        <f>'11月1日'!$G$9</f>
        <v>5420.816326530612</v>
      </c>
      <c r="N51" s="23">
        <f>'12月1日'!$G$9</f>
        <v>5422.857142857142</v>
      </c>
    </row>
    <row r="52" spans="1:14" ht="13.5" customHeight="1">
      <c r="A52" s="15" t="s">
        <v>21</v>
      </c>
      <c r="B52" s="16" t="s">
        <v>8</v>
      </c>
      <c r="C52" s="36">
        <f>'1月1日'!$B$10</f>
        <v>6599</v>
      </c>
      <c r="D52" s="36">
        <f>'2月1日'!$B$10</f>
        <v>6587</v>
      </c>
      <c r="E52" s="36">
        <f>'3月1日'!$B$10</f>
        <v>6592</v>
      </c>
      <c r="F52" s="36">
        <f>'4月1日'!$B$10</f>
        <v>6569</v>
      </c>
      <c r="G52" s="36">
        <f>'5月1日'!$B$10</f>
        <v>6603</v>
      </c>
      <c r="H52" s="36">
        <f>'6月1日'!$B$10</f>
        <v>6608</v>
      </c>
      <c r="I52" s="36">
        <f>'7月1日'!$B$10</f>
        <v>6609</v>
      </c>
      <c r="J52" s="36">
        <f>'8月1日'!$B$10</f>
        <v>6616</v>
      </c>
      <c r="K52" s="36">
        <f>'9月1日'!$B$10</f>
        <v>6627</v>
      </c>
      <c r="L52" s="36">
        <f>'10月1日'!$B$10</f>
        <v>6621</v>
      </c>
      <c r="M52" s="36">
        <f>'11月1日'!$B$10</f>
        <v>6632</v>
      </c>
      <c r="N52" s="37">
        <f>'12月1日'!$B$10</f>
        <v>6656</v>
      </c>
    </row>
    <row r="53" spans="1:14" ht="13.5" customHeight="1">
      <c r="A53" s="17"/>
      <c r="B53" s="4" t="s">
        <v>9</v>
      </c>
      <c r="C53" s="6">
        <f>'1月1日'!$C$10</f>
        <v>8629</v>
      </c>
      <c r="D53" s="6">
        <f>'2月1日'!$C$10</f>
        <v>8612</v>
      </c>
      <c r="E53" s="6">
        <f>'3月1日'!$C$10</f>
        <v>8617</v>
      </c>
      <c r="F53" s="6">
        <f>'4月1日'!$C$10</f>
        <v>8556</v>
      </c>
      <c r="G53" s="6">
        <f>'5月1日'!$C$10</f>
        <v>8589</v>
      </c>
      <c r="H53" s="6">
        <f>'6月1日'!$C$10</f>
        <v>8586</v>
      </c>
      <c r="I53" s="6">
        <f>'7月1日'!$C$10</f>
        <v>8588</v>
      </c>
      <c r="J53" s="6">
        <f>'8月1日'!$C$10</f>
        <v>8601</v>
      </c>
      <c r="K53" s="6">
        <f>'9月1日'!$C$10</f>
        <v>8607</v>
      </c>
      <c r="L53" s="6">
        <f>'10月1日'!$C$10</f>
        <v>8614</v>
      </c>
      <c r="M53" s="6">
        <f>'11月1日'!$C$10</f>
        <v>8621</v>
      </c>
      <c r="N53" s="18">
        <f>'12月1日'!$C$10</f>
        <v>8631</v>
      </c>
    </row>
    <row r="54" spans="1:14" ht="13.5" customHeight="1">
      <c r="A54" s="17"/>
      <c r="B54" s="4" t="s">
        <v>10</v>
      </c>
      <c r="C54" s="6">
        <f>'1月1日'!$D$10</f>
        <v>9223</v>
      </c>
      <c r="D54" s="6">
        <f>'2月1日'!$D$10</f>
        <v>9216</v>
      </c>
      <c r="E54" s="6">
        <f>'3月1日'!$D$10</f>
        <v>9220</v>
      </c>
      <c r="F54" s="6">
        <f>'4月1日'!$D$10</f>
        <v>9177</v>
      </c>
      <c r="G54" s="6">
        <f>'5月1日'!$D$10</f>
        <v>9186</v>
      </c>
      <c r="H54" s="6">
        <f>'6月1日'!$D$10</f>
        <v>9195</v>
      </c>
      <c r="I54" s="6">
        <f>'7月1日'!$D$10</f>
        <v>9217</v>
      </c>
      <c r="J54" s="6">
        <f>'8月1日'!$D$10</f>
        <v>9239</v>
      </c>
      <c r="K54" s="6">
        <f>'9月1日'!$D$10</f>
        <v>9250</v>
      </c>
      <c r="L54" s="6">
        <f>'10月1日'!$D$10</f>
        <v>9245</v>
      </c>
      <c r="M54" s="6">
        <f>'11月1日'!$D$10</f>
        <v>9245</v>
      </c>
      <c r="N54" s="18">
        <f>'12月1日'!$D$10</f>
        <v>9257</v>
      </c>
    </row>
    <row r="55" spans="1:14" ht="13.5" customHeight="1">
      <c r="A55" s="17"/>
      <c r="B55" s="4" t="s">
        <v>11</v>
      </c>
      <c r="C55" s="34">
        <f>'1月1日'!$E$10</f>
        <v>17852</v>
      </c>
      <c r="D55" s="34">
        <f>'2月1日'!$E$10</f>
        <v>17828</v>
      </c>
      <c r="E55" s="34">
        <f>'3月1日'!$E$10</f>
        <v>17837</v>
      </c>
      <c r="F55" s="34">
        <f>'4月1日'!$E$10</f>
        <v>17733</v>
      </c>
      <c r="G55" s="34">
        <f>'5月1日'!$E$10</f>
        <v>17775</v>
      </c>
      <c r="H55" s="34">
        <f>'6月1日'!$E$10</f>
        <v>17781</v>
      </c>
      <c r="I55" s="34">
        <f>'7月1日'!$E$10</f>
        <v>17805</v>
      </c>
      <c r="J55" s="34">
        <f>'8月1日'!$E$10</f>
        <v>17840</v>
      </c>
      <c r="K55" s="34">
        <f>'9月1日'!$E$10</f>
        <v>17857</v>
      </c>
      <c r="L55" s="34">
        <f>'10月1日'!$E$10</f>
        <v>17859</v>
      </c>
      <c r="M55" s="34">
        <f>'11月1日'!$E$10</f>
        <v>17866</v>
      </c>
      <c r="N55" s="35">
        <f>'12月1日'!$E$10</f>
        <v>17888</v>
      </c>
    </row>
    <row r="56" spans="1:14" ht="13.5" customHeight="1">
      <c r="A56" s="17"/>
      <c r="B56" s="4" t="s">
        <v>12</v>
      </c>
      <c r="C56" s="1">
        <f>'1月1日'!$F$10</f>
        <v>6.22</v>
      </c>
      <c r="D56" s="1">
        <f>'2月1日'!$F$10</f>
        <v>6.22</v>
      </c>
      <c r="E56" s="1">
        <f>'3月1日'!$F$10</f>
        <v>6.22</v>
      </c>
      <c r="F56" s="1">
        <f>'4月1日'!$F$10</f>
        <v>6.22</v>
      </c>
      <c r="G56" s="1">
        <f>'5月1日'!$F$10</f>
        <v>6.22</v>
      </c>
      <c r="H56" s="1">
        <f>'6月1日'!$F$10</f>
        <v>6.22</v>
      </c>
      <c r="I56" s="1">
        <f>'7月1日'!$F$10</f>
        <v>6.22</v>
      </c>
      <c r="J56" s="1">
        <f>'8月1日'!$F$10</f>
        <v>6.22</v>
      </c>
      <c r="K56" s="1">
        <f>'9月1日'!$F$10</f>
        <v>6.22</v>
      </c>
      <c r="L56" s="1">
        <f>'10月1日'!$F$10</f>
        <v>6.22</v>
      </c>
      <c r="M56" s="1">
        <f>'11月1日'!$F$10</f>
        <v>6.22</v>
      </c>
      <c r="N56" s="19">
        <f>'12月1日'!$F$10</f>
        <v>6.22</v>
      </c>
    </row>
    <row r="57" spans="1:14" ht="13.5" customHeight="1" thickBot="1">
      <c r="A57" s="20"/>
      <c r="B57" s="21" t="s">
        <v>13</v>
      </c>
      <c r="C57" s="22">
        <f>'1月1日'!$G$10</f>
        <v>2870.096463022508</v>
      </c>
      <c r="D57" s="22">
        <f>'2月1日'!$G$10</f>
        <v>2866.2379421221867</v>
      </c>
      <c r="E57" s="22">
        <f>'3月1日'!$G$10</f>
        <v>2867.684887459807</v>
      </c>
      <c r="F57" s="22">
        <f>'4月1日'!$G$10</f>
        <v>2850.9646302250803</v>
      </c>
      <c r="G57" s="22">
        <f>'5月1日'!$G$10</f>
        <v>2857.717041800643</v>
      </c>
      <c r="H57" s="22">
        <f>'6月1日'!$G$10</f>
        <v>2858.6816720257234</v>
      </c>
      <c r="I57" s="22">
        <f>'7月1日'!$G$10</f>
        <v>2862.540192926045</v>
      </c>
      <c r="J57" s="22">
        <f>'8月1日'!$G$10</f>
        <v>2868.1672025723474</v>
      </c>
      <c r="K57" s="22">
        <f>'9月1日'!$G$10</f>
        <v>2870.9003215434086</v>
      </c>
      <c r="L57" s="22">
        <f>'10月1日'!$G$10</f>
        <v>2871.2218649517686</v>
      </c>
      <c r="M57" s="22">
        <f>'11月1日'!$G$10</f>
        <v>2872.347266881029</v>
      </c>
      <c r="N57" s="23">
        <f>'12月1日'!$G$10</f>
        <v>2875.8842443729905</v>
      </c>
    </row>
    <row r="58" spans="1:14" ht="13.5" customHeight="1">
      <c r="A58" s="15" t="s">
        <v>22</v>
      </c>
      <c r="B58" s="16" t="s">
        <v>8</v>
      </c>
      <c r="C58" s="36">
        <f>'1月1日'!$B$11</f>
        <v>6748</v>
      </c>
      <c r="D58" s="36">
        <f>'2月1日'!$B$11</f>
        <v>6756</v>
      </c>
      <c r="E58" s="36">
        <f>'3月1日'!$B$11</f>
        <v>6748</v>
      </c>
      <c r="F58" s="36">
        <f>'4月1日'!$B$11</f>
        <v>6727</v>
      </c>
      <c r="G58" s="36">
        <f>'5月1日'!$B$11</f>
        <v>6763</v>
      </c>
      <c r="H58" s="36">
        <f>'6月1日'!$B$11</f>
        <v>6777</v>
      </c>
      <c r="I58" s="36">
        <f>'7月1日'!$B$11</f>
        <v>6770</v>
      </c>
      <c r="J58" s="36">
        <f>'8月1日'!$B$11</f>
        <v>6770</v>
      </c>
      <c r="K58" s="36">
        <f>'9月1日'!$B$11</f>
        <v>6758</v>
      </c>
      <c r="L58" s="36">
        <f>'10月1日'!$B$11</f>
        <v>6762</v>
      </c>
      <c r="M58" s="36">
        <f>'11月1日'!$B$11</f>
        <v>6762</v>
      </c>
      <c r="N58" s="37">
        <f>'12月1日'!$B$11</f>
        <v>6765</v>
      </c>
    </row>
    <row r="59" spans="1:14" ht="13.5" customHeight="1">
      <c r="A59" s="17"/>
      <c r="B59" s="4" t="s">
        <v>9</v>
      </c>
      <c r="C59" s="6">
        <f>'1月1日'!$C$11</f>
        <v>8474</v>
      </c>
      <c r="D59" s="6">
        <f>'2月1日'!$C$11</f>
        <v>8487</v>
      </c>
      <c r="E59" s="6">
        <f>'3月1日'!$C$11</f>
        <v>8478</v>
      </c>
      <c r="F59" s="6">
        <f>'4月1日'!$C$11</f>
        <v>8433</v>
      </c>
      <c r="G59" s="6">
        <f>'5月1日'!$C$11</f>
        <v>8458</v>
      </c>
      <c r="H59" s="6">
        <f>'6月1日'!$C$11</f>
        <v>8478</v>
      </c>
      <c r="I59" s="6">
        <f>'7月1日'!$C$11</f>
        <v>8466</v>
      </c>
      <c r="J59" s="6">
        <f>'8月1日'!$C$11</f>
        <v>8454</v>
      </c>
      <c r="K59" s="6">
        <f>'9月1日'!$C$11</f>
        <v>8436</v>
      </c>
      <c r="L59" s="6">
        <f>'10月1日'!$C$11</f>
        <v>8428</v>
      </c>
      <c r="M59" s="6">
        <f>'11月1日'!$C$11</f>
        <v>8421</v>
      </c>
      <c r="N59" s="18">
        <f>'12月1日'!$C$11</f>
        <v>8413</v>
      </c>
    </row>
    <row r="60" spans="1:14" ht="13.5" customHeight="1">
      <c r="A60" s="17"/>
      <c r="B60" s="4" t="s">
        <v>10</v>
      </c>
      <c r="C60" s="6">
        <f>'1月1日'!$D$11</f>
        <v>9192</v>
      </c>
      <c r="D60" s="6">
        <f>'2月1日'!$D$11</f>
        <v>9187</v>
      </c>
      <c r="E60" s="6">
        <f>'3月1日'!$D$11</f>
        <v>9170</v>
      </c>
      <c r="F60" s="6">
        <f>'4月1日'!$D$11</f>
        <v>9126</v>
      </c>
      <c r="G60" s="6">
        <f>'5月1日'!$D$11</f>
        <v>9141</v>
      </c>
      <c r="H60" s="6">
        <f>'6月1日'!$D$11</f>
        <v>9151</v>
      </c>
      <c r="I60" s="6">
        <f>'7月1日'!$D$11</f>
        <v>9144</v>
      </c>
      <c r="J60" s="6">
        <f>'8月1日'!$D$11</f>
        <v>9145</v>
      </c>
      <c r="K60" s="6">
        <f>'9月1日'!$D$11</f>
        <v>9135</v>
      </c>
      <c r="L60" s="6">
        <f>'10月1日'!$D$11</f>
        <v>9134</v>
      </c>
      <c r="M60" s="6">
        <f>'11月1日'!$D$11</f>
        <v>9124</v>
      </c>
      <c r="N60" s="18">
        <f>'12月1日'!$D$11</f>
        <v>9141</v>
      </c>
    </row>
    <row r="61" spans="1:14" ht="13.5" customHeight="1">
      <c r="A61" s="17"/>
      <c r="B61" s="4" t="s">
        <v>11</v>
      </c>
      <c r="C61" s="34">
        <f>'1月1日'!$E$11</f>
        <v>17666</v>
      </c>
      <c r="D61" s="34">
        <f>'2月1日'!$E$11</f>
        <v>17674</v>
      </c>
      <c r="E61" s="34">
        <f>'3月1日'!$E$11</f>
        <v>17648</v>
      </c>
      <c r="F61" s="34">
        <f>'4月1日'!$E$11</f>
        <v>17559</v>
      </c>
      <c r="G61" s="34">
        <f>'5月1日'!$E$11</f>
        <v>17599</v>
      </c>
      <c r="H61" s="34">
        <f>'6月1日'!$E$11</f>
        <v>17629</v>
      </c>
      <c r="I61" s="34">
        <f>'7月1日'!$E$11</f>
        <v>17610</v>
      </c>
      <c r="J61" s="34">
        <f>'8月1日'!$E$11</f>
        <v>17599</v>
      </c>
      <c r="K61" s="34">
        <f>'9月1日'!$E$11</f>
        <v>17571</v>
      </c>
      <c r="L61" s="34">
        <f>'10月1日'!$E$11</f>
        <v>17562</v>
      </c>
      <c r="M61" s="34">
        <f>'11月1日'!$E$11</f>
        <v>17545</v>
      </c>
      <c r="N61" s="35">
        <f>'12月1日'!$E$11</f>
        <v>17554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3874.1228070175443</v>
      </c>
      <c r="D63" s="22">
        <f>'2月1日'!$G$11</f>
        <v>3875.8771929824566</v>
      </c>
      <c r="E63" s="22">
        <f>'3月1日'!$G$11</f>
        <v>3870.1754385964914</v>
      </c>
      <c r="F63" s="22">
        <f>'4月1日'!$G$11</f>
        <v>3850.6578947368425</v>
      </c>
      <c r="G63" s="22">
        <f>'5月1日'!$G$11</f>
        <v>3859.4298245614036</v>
      </c>
      <c r="H63" s="22">
        <f>'6月1日'!$G$11</f>
        <v>3866.008771929825</v>
      </c>
      <c r="I63" s="22">
        <f>'7月1日'!$G$11</f>
        <v>3861.8421052631584</v>
      </c>
      <c r="J63" s="22">
        <f>'8月1日'!$G$11</f>
        <v>3859.4298245614036</v>
      </c>
      <c r="K63" s="22">
        <f>'9月1日'!$G$11</f>
        <v>3853.289473684211</v>
      </c>
      <c r="L63" s="22">
        <f>'10月1日'!$G$11</f>
        <v>3851.3157894736846</v>
      </c>
      <c r="M63" s="22">
        <f>'11月1日'!$G$11</f>
        <v>3847.587719298246</v>
      </c>
      <c r="N63" s="23">
        <f>'12月1日'!$G$11</f>
        <v>3849.5614035087724</v>
      </c>
    </row>
    <row r="64" spans="1:14" ht="13.5" customHeight="1">
      <c r="A64" s="15" t="s">
        <v>2</v>
      </c>
      <c r="B64" s="16" t="s">
        <v>8</v>
      </c>
      <c r="C64" s="36">
        <f>'1月1日'!$B$12</f>
        <v>9669</v>
      </c>
      <c r="D64" s="36">
        <f>'2月1日'!$B$12</f>
        <v>9669</v>
      </c>
      <c r="E64" s="36">
        <f>'3月1日'!$B$12</f>
        <v>9677</v>
      </c>
      <c r="F64" s="36">
        <f>'4月1日'!$B$12</f>
        <v>9627</v>
      </c>
      <c r="G64" s="36">
        <f>'5月1日'!$B$12</f>
        <v>9693</v>
      </c>
      <c r="H64" s="36">
        <f>'6月1日'!$B$12</f>
        <v>9711</v>
      </c>
      <c r="I64" s="36">
        <f>'7月1日'!$B$12</f>
        <v>9742</v>
      </c>
      <c r="J64" s="36">
        <f>'8月1日'!$B$12</f>
        <v>9742</v>
      </c>
      <c r="K64" s="36">
        <f>'9月1日'!$B$12</f>
        <v>9739</v>
      </c>
      <c r="L64" s="36">
        <f>'10月1日'!$B$12</f>
        <v>9746</v>
      </c>
      <c r="M64" s="36">
        <f>'11月1日'!$B$12</f>
        <v>9763</v>
      </c>
      <c r="N64" s="37">
        <f>'12月1日'!$B$12</f>
        <v>9767</v>
      </c>
    </row>
    <row r="65" spans="1:14" ht="13.5" customHeight="1">
      <c r="A65" s="17"/>
      <c r="B65" s="4" t="s">
        <v>9</v>
      </c>
      <c r="C65" s="6">
        <f>'1月1日'!$C$12</f>
        <v>11345</v>
      </c>
      <c r="D65" s="6">
        <f>'2月1日'!$C$12</f>
        <v>11340</v>
      </c>
      <c r="E65" s="6">
        <f>'3月1日'!$C$12</f>
        <v>11353</v>
      </c>
      <c r="F65" s="6">
        <f>'4月1日'!$C$12</f>
        <v>11299</v>
      </c>
      <c r="G65" s="6">
        <f>'5月1日'!$C$12</f>
        <v>11332</v>
      </c>
      <c r="H65" s="6">
        <f>'6月1日'!$C$12</f>
        <v>11344</v>
      </c>
      <c r="I65" s="6">
        <f>'7月1日'!$C$12</f>
        <v>11369</v>
      </c>
      <c r="J65" s="6">
        <f>'8月1日'!$C$12</f>
        <v>11352</v>
      </c>
      <c r="K65" s="6">
        <f>'9月1日'!$C$12</f>
        <v>11333</v>
      </c>
      <c r="L65" s="6">
        <f>'10月1日'!$C$12</f>
        <v>11301</v>
      </c>
      <c r="M65" s="6">
        <f>'11月1日'!$C$12</f>
        <v>11325</v>
      </c>
      <c r="N65" s="18">
        <f>'12月1日'!$C$12</f>
        <v>11319</v>
      </c>
    </row>
    <row r="66" spans="1:14" ht="13.5" customHeight="1">
      <c r="A66" s="17"/>
      <c r="B66" s="4" t="s">
        <v>10</v>
      </c>
      <c r="C66" s="6">
        <f>'1月1日'!$D$12</f>
        <v>12633</v>
      </c>
      <c r="D66" s="6">
        <f>'2月1日'!$D$12</f>
        <v>12649</v>
      </c>
      <c r="E66" s="6">
        <f>'3月1日'!$D$12</f>
        <v>12646</v>
      </c>
      <c r="F66" s="6">
        <f>'4月1日'!$D$12</f>
        <v>12590</v>
      </c>
      <c r="G66" s="6">
        <f>'5月1日'!$D$12</f>
        <v>12619</v>
      </c>
      <c r="H66" s="6">
        <f>'6月1日'!$D$12</f>
        <v>12635</v>
      </c>
      <c r="I66" s="6">
        <f>'7月1日'!$D$12</f>
        <v>12644</v>
      </c>
      <c r="J66" s="6">
        <f>'8月1日'!$D$12</f>
        <v>12657</v>
      </c>
      <c r="K66" s="6">
        <f>'9月1日'!$D$12</f>
        <v>12655</v>
      </c>
      <c r="L66" s="6">
        <f>'10月1日'!$D$12</f>
        <v>12669</v>
      </c>
      <c r="M66" s="6">
        <f>'11月1日'!$D$12</f>
        <v>12683</v>
      </c>
      <c r="N66" s="18">
        <f>'12月1日'!$D$12</f>
        <v>12686</v>
      </c>
    </row>
    <row r="67" spans="1:14" ht="13.5" customHeight="1">
      <c r="A67" s="17"/>
      <c r="B67" s="4" t="s">
        <v>11</v>
      </c>
      <c r="C67" s="34">
        <f>'1月1日'!$E$12</f>
        <v>23978</v>
      </c>
      <c r="D67" s="34">
        <f>'2月1日'!$E$12</f>
        <v>23989</v>
      </c>
      <c r="E67" s="34">
        <f>'3月1日'!$E$12</f>
        <v>23999</v>
      </c>
      <c r="F67" s="34">
        <f>'4月1日'!$E$12</f>
        <v>23889</v>
      </c>
      <c r="G67" s="34">
        <f>'5月1日'!$E$12</f>
        <v>23951</v>
      </c>
      <c r="H67" s="34">
        <f>'6月1日'!$E$12</f>
        <v>23979</v>
      </c>
      <c r="I67" s="34">
        <f>'7月1日'!$E$12</f>
        <v>24013</v>
      </c>
      <c r="J67" s="34">
        <f>'8月1日'!$E$12</f>
        <v>24009</v>
      </c>
      <c r="K67" s="34">
        <f>'9月1日'!$E$12</f>
        <v>23988</v>
      </c>
      <c r="L67" s="34">
        <f>'10月1日'!$E$12</f>
        <v>23970</v>
      </c>
      <c r="M67" s="34">
        <f>'11月1日'!$E$12</f>
        <v>24008</v>
      </c>
      <c r="N67" s="35">
        <f>'12月1日'!$E$12</f>
        <v>24005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2553.56762513312</v>
      </c>
      <c r="D69" s="22">
        <f>'2月1日'!$G$12</f>
        <v>2554.7390841320553</v>
      </c>
      <c r="E69" s="22">
        <f>'3月1日'!$G$12</f>
        <v>2555.80404685836</v>
      </c>
      <c r="F69" s="22">
        <f>'4月1日'!$G$12</f>
        <v>2544.0894568690096</v>
      </c>
      <c r="G69" s="22">
        <f>'5月1日'!$G$12</f>
        <v>2550.692225772098</v>
      </c>
      <c r="H69" s="22">
        <f>'6月1日'!$G$12</f>
        <v>2553.6741214057506</v>
      </c>
      <c r="I69" s="22">
        <f>'7月1日'!$G$12</f>
        <v>2557.294994675186</v>
      </c>
      <c r="J69" s="22">
        <f>'8月1日'!$G$12</f>
        <v>2556.8690095846646</v>
      </c>
      <c r="K69" s="22">
        <f>'9月1日'!$G$12</f>
        <v>2554.632587859425</v>
      </c>
      <c r="L69" s="22">
        <f>'10月1日'!$G$12</f>
        <v>2552.7156549520764</v>
      </c>
      <c r="M69" s="22">
        <f>'11月1日'!$G$12</f>
        <v>2556.762513312034</v>
      </c>
      <c r="N69" s="23">
        <f>'12月1日'!$G$12</f>
        <v>2556.4430244941427</v>
      </c>
    </row>
    <row r="70" spans="1:14" ht="13.5" customHeight="1">
      <c r="A70" s="15" t="s">
        <v>18</v>
      </c>
      <c r="B70" s="16" t="s">
        <v>8</v>
      </c>
      <c r="C70" s="36">
        <f>'1月1日'!$B$13</f>
        <v>7072</v>
      </c>
      <c r="D70" s="36">
        <f>'2月1日'!$B$13</f>
        <v>7085</v>
      </c>
      <c r="E70" s="36">
        <f>'3月1日'!$B$13</f>
        <v>7084</v>
      </c>
      <c r="F70" s="36">
        <f>'4月1日'!$B$13</f>
        <v>7082</v>
      </c>
      <c r="G70" s="36">
        <f>'5月1日'!$B$13</f>
        <v>7133</v>
      </c>
      <c r="H70" s="36">
        <f>'6月1日'!$B$13</f>
        <v>7153</v>
      </c>
      <c r="I70" s="36">
        <f>'7月1日'!$B$13</f>
        <v>7145</v>
      </c>
      <c r="J70" s="36">
        <f>'8月1日'!$B$13</f>
        <v>7151</v>
      </c>
      <c r="K70" s="36">
        <f>'9月1日'!$B$13</f>
        <v>7171</v>
      </c>
      <c r="L70" s="36">
        <f>'10月1日'!$B$13</f>
        <v>7180</v>
      </c>
      <c r="M70" s="36">
        <f>'11月1日'!$B$13</f>
        <v>7182</v>
      </c>
      <c r="N70" s="37">
        <f>'12月1日'!$B$13</f>
        <v>7209</v>
      </c>
    </row>
    <row r="71" spans="1:14" ht="13.5" customHeight="1">
      <c r="A71" s="17"/>
      <c r="B71" s="4" t="s">
        <v>9</v>
      </c>
      <c r="C71" s="6">
        <f>'1月1日'!$C$13</f>
        <v>8742</v>
      </c>
      <c r="D71" s="6">
        <f>'2月1日'!$C$13</f>
        <v>8763</v>
      </c>
      <c r="E71" s="6">
        <f>'3月1日'!$C$13</f>
        <v>8760</v>
      </c>
      <c r="F71" s="6">
        <f>'4月1日'!$C$13</f>
        <v>8742</v>
      </c>
      <c r="G71" s="6">
        <f>'5月1日'!$C$13</f>
        <v>8775</v>
      </c>
      <c r="H71" s="6">
        <f>'6月1日'!$C$13</f>
        <v>8772</v>
      </c>
      <c r="I71" s="6">
        <f>'7月1日'!$C$13</f>
        <v>8775</v>
      </c>
      <c r="J71" s="6">
        <f>'8月1日'!$C$13</f>
        <v>8784</v>
      </c>
      <c r="K71" s="6">
        <f>'9月1日'!$C$13</f>
        <v>8803</v>
      </c>
      <c r="L71" s="6">
        <f>'10月1日'!$C$13</f>
        <v>8811</v>
      </c>
      <c r="M71" s="6">
        <f>'11月1日'!$C$13</f>
        <v>8804</v>
      </c>
      <c r="N71" s="18">
        <f>'12月1日'!$C$13</f>
        <v>8822</v>
      </c>
    </row>
    <row r="72" spans="1:14" ht="13.5" customHeight="1">
      <c r="A72" s="17"/>
      <c r="B72" s="4" t="s">
        <v>10</v>
      </c>
      <c r="C72" s="6">
        <f>'1月1日'!$D$13</f>
        <v>9479</v>
      </c>
      <c r="D72" s="6">
        <f>'2月1日'!$D$13</f>
        <v>9483</v>
      </c>
      <c r="E72" s="6">
        <f>'3月1日'!$D$13</f>
        <v>9501</v>
      </c>
      <c r="F72" s="6">
        <f>'4月1日'!$D$13</f>
        <v>9482</v>
      </c>
      <c r="G72" s="6">
        <f>'5月1日'!$D$13</f>
        <v>9536</v>
      </c>
      <c r="H72" s="6">
        <f>'6月1日'!$D$13</f>
        <v>9544</v>
      </c>
      <c r="I72" s="6">
        <f>'7月1日'!$D$13</f>
        <v>9527</v>
      </c>
      <c r="J72" s="6">
        <f>'8月1日'!$D$13</f>
        <v>9522</v>
      </c>
      <c r="K72" s="6">
        <f>'9月1日'!$D$13</f>
        <v>9542</v>
      </c>
      <c r="L72" s="6">
        <f>'10月1日'!$D$13</f>
        <v>9558</v>
      </c>
      <c r="M72" s="6">
        <f>'11月1日'!$D$13</f>
        <v>9566</v>
      </c>
      <c r="N72" s="18">
        <f>'12月1日'!$D$13</f>
        <v>9590</v>
      </c>
    </row>
    <row r="73" spans="1:14" ht="13.5" customHeight="1">
      <c r="A73" s="17"/>
      <c r="B73" s="4" t="s">
        <v>11</v>
      </c>
      <c r="C73" s="34">
        <f>'1月1日'!$E$13</f>
        <v>18221</v>
      </c>
      <c r="D73" s="34">
        <f>'2月1日'!$E$13</f>
        <v>18246</v>
      </c>
      <c r="E73" s="34">
        <f>'3月1日'!$E$13</f>
        <v>18261</v>
      </c>
      <c r="F73" s="34">
        <f>'4月1日'!$E$13</f>
        <v>18224</v>
      </c>
      <c r="G73" s="34">
        <f>'5月1日'!$E$13</f>
        <v>18311</v>
      </c>
      <c r="H73" s="34">
        <f>'6月1日'!$E$13</f>
        <v>18316</v>
      </c>
      <c r="I73" s="34">
        <f>'7月1日'!$E$13</f>
        <v>18302</v>
      </c>
      <c r="J73" s="34">
        <f>'8月1日'!$E$13</f>
        <v>18306</v>
      </c>
      <c r="K73" s="34">
        <f>'9月1日'!$E$13</f>
        <v>18345</v>
      </c>
      <c r="L73" s="34">
        <f>'10月1日'!$E$13</f>
        <v>18369</v>
      </c>
      <c r="M73" s="34">
        <f>'11月1日'!$E$13</f>
        <v>18370</v>
      </c>
      <c r="N73" s="35">
        <f>'12月1日'!$E$13</f>
        <v>18412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3355.616942909761</v>
      </c>
      <c r="D75" s="22">
        <f>'2月1日'!$G$13</f>
        <v>3360.2209944751385</v>
      </c>
      <c r="E75" s="22">
        <f>'3月1日'!$G$13</f>
        <v>3362.983425414365</v>
      </c>
      <c r="F75" s="22">
        <f>'4月1日'!$G$13</f>
        <v>3356.169429097606</v>
      </c>
      <c r="G75" s="22">
        <f>'5月1日'!$G$13</f>
        <v>3372.19152854512</v>
      </c>
      <c r="H75" s="22">
        <f>'6月1日'!$G$13</f>
        <v>3373.1123388581955</v>
      </c>
      <c r="I75" s="22">
        <f>'7月1日'!$G$13</f>
        <v>3370.534069981584</v>
      </c>
      <c r="J75" s="22">
        <f>'8月1日'!$G$13</f>
        <v>3371.2707182320446</v>
      </c>
      <c r="K75" s="22">
        <f>'9月1日'!$G$13</f>
        <v>3378.4530386740335</v>
      </c>
      <c r="L75" s="22">
        <f>'10月1日'!$G$13</f>
        <v>3382.8729281767955</v>
      </c>
      <c r="M75" s="22">
        <f>'11月1日'!$G$13</f>
        <v>3383.057090239411</v>
      </c>
      <c r="N75" s="23">
        <f>'12月1日'!$G$13</f>
        <v>3390.791896869245</v>
      </c>
    </row>
    <row r="76" spans="1:14" ht="13.5" customHeight="1">
      <c r="A76" s="15" t="s">
        <v>23</v>
      </c>
      <c r="B76" s="16" t="s">
        <v>8</v>
      </c>
      <c r="C76" s="36">
        <f>'1月1日'!$B$14</f>
        <v>10828</v>
      </c>
      <c r="D76" s="36">
        <f>'2月1日'!$B$14</f>
        <v>10797</v>
      </c>
      <c r="E76" s="36">
        <f>'3月1日'!$B$14</f>
        <v>10803</v>
      </c>
      <c r="F76" s="36">
        <f>'4月1日'!$B$14</f>
        <v>10718</v>
      </c>
      <c r="G76" s="36">
        <f>'5月1日'!$B$14</f>
        <v>10811</v>
      </c>
      <c r="H76" s="36">
        <f>'6月1日'!$B$14</f>
        <v>10842</v>
      </c>
      <c r="I76" s="36">
        <f>'7月1日'!$B$14</f>
        <v>10871</v>
      </c>
      <c r="J76" s="36">
        <f>'8月1日'!$B$14</f>
        <v>10879</v>
      </c>
      <c r="K76" s="36">
        <f>'9月1日'!$B$14</f>
        <v>10900</v>
      </c>
      <c r="L76" s="36">
        <f>'10月1日'!$B$14</f>
        <v>10904</v>
      </c>
      <c r="M76" s="36">
        <f>'11月1日'!$B$14</f>
        <v>10937</v>
      </c>
      <c r="N76" s="37">
        <f>'12月1日'!$B$14</f>
        <v>10956</v>
      </c>
    </row>
    <row r="77" spans="1:14" ht="13.5" customHeight="1">
      <c r="A77" s="17"/>
      <c r="B77" s="4" t="s">
        <v>9</v>
      </c>
      <c r="C77" s="6">
        <f>'1月1日'!$C$14</f>
        <v>13472</v>
      </c>
      <c r="D77" s="6">
        <f>'2月1日'!$C$14</f>
        <v>13423</v>
      </c>
      <c r="E77" s="6">
        <f>'3月1日'!$C$14</f>
        <v>13436</v>
      </c>
      <c r="F77" s="6">
        <f>'4月1日'!$C$14</f>
        <v>13340</v>
      </c>
      <c r="G77" s="6">
        <f>'5月1日'!$C$14</f>
        <v>13428</v>
      </c>
      <c r="H77" s="6">
        <f>'6月1日'!$C$14</f>
        <v>13450</v>
      </c>
      <c r="I77" s="6">
        <f>'7月1日'!$C$14</f>
        <v>13470</v>
      </c>
      <c r="J77" s="6">
        <f>'8月1日'!$C$14</f>
        <v>13452</v>
      </c>
      <c r="K77" s="6">
        <f>'9月1日'!$C$14</f>
        <v>13464</v>
      </c>
      <c r="L77" s="6">
        <f>'10月1日'!$C$14</f>
        <v>13447</v>
      </c>
      <c r="M77" s="6">
        <f>'11月1日'!$C$14</f>
        <v>13469</v>
      </c>
      <c r="N77" s="18">
        <f>'12月1日'!$C$14</f>
        <v>13456</v>
      </c>
    </row>
    <row r="78" spans="1:14" ht="13.5" customHeight="1">
      <c r="A78" s="17"/>
      <c r="B78" s="4" t="s">
        <v>10</v>
      </c>
      <c r="C78" s="6">
        <f>'1月1日'!$D$14</f>
        <v>14638</v>
      </c>
      <c r="D78" s="6">
        <f>'2月1日'!$D$14</f>
        <v>14600</v>
      </c>
      <c r="E78" s="6">
        <f>'3月1日'!$D$14</f>
        <v>14627</v>
      </c>
      <c r="F78" s="6">
        <f>'4月1日'!$D$14</f>
        <v>14553</v>
      </c>
      <c r="G78" s="6">
        <f>'5月1日'!$D$14</f>
        <v>14609</v>
      </c>
      <c r="H78" s="6">
        <f>'6月1日'!$D$14</f>
        <v>14635</v>
      </c>
      <c r="I78" s="6">
        <f>'7月1日'!$D$14</f>
        <v>14643</v>
      </c>
      <c r="J78" s="6">
        <f>'8月1日'!$D$14</f>
        <v>14646</v>
      </c>
      <c r="K78" s="6">
        <f>'9月1日'!$D$14</f>
        <v>14662</v>
      </c>
      <c r="L78" s="6">
        <f>'10月1日'!$D$14</f>
        <v>14659</v>
      </c>
      <c r="M78" s="6">
        <f>'11月1日'!$D$14</f>
        <v>14675</v>
      </c>
      <c r="N78" s="18">
        <f>'12月1日'!$D$14</f>
        <v>14681</v>
      </c>
    </row>
    <row r="79" spans="1:14" ht="13.5" customHeight="1">
      <c r="A79" s="17"/>
      <c r="B79" s="4" t="s">
        <v>11</v>
      </c>
      <c r="C79" s="34">
        <f>'1月1日'!$E$14</f>
        <v>28110</v>
      </c>
      <c r="D79" s="34">
        <f>'2月1日'!$E$14</f>
        <v>28023</v>
      </c>
      <c r="E79" s="34">
        <f>'3月1日'!$E$14</f>
        <v>28063</v>
      </c>
      <c r="F79" s="34">
        <f>'4月1日'!$E$14</f>
        <v>27893</v>
      </c>
      <c r="G79" s="34">
        <f>'5月1日'!$E$14</f>
        <v>28037</v>
      </c>
      <c r="H79" s="34">
        <f>'6月1日'!$E$14</f>
        <v>28085</v>
      </c>
      <c r="I79" s="34">
        <f>'7月1日'!$E$14</f>
        <v>28113</v>
      </c>
      <c r="J79" s="34">
        <f>'8月1日'!$E$14</f>
        <v>28098</v>
      </c>
      <c r="K79" s="34">
        <f>'9月1日'!$E$14</f>
        <v>28126</v>
      </c>
      <c r="L79" s="34">
        <f>'10月1日'!$E$14</f>
        <v>28106</v>
      </c>
      <c r="M79" s="34">
        <f>'11月1日'!$E$14</f>
        <v>28144</v>
      </c>
      <c r="N79" s="35">
        <f>'12月1日'!$E$14</f>
        <v>28137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2437.987857762359</v>
      </c>
      <c r="D81" s="22">
        <f>'2月1日'!$G$14</f>
        <v>2430.442324371206</v>
      </c>
      <c r="E81" s="22">
        <f>'3月1日'!$G$14</f>
        <v>2433.911535125759</v>
      </c>
      <c r="F81" s="22">
        <f>'4月1日'!$G$14</f>
        <v>2419.1673894189075</v>
      </c>
      <c r="G81" s="22">
        <f>'5月1日'!$G$14</f>
        <v>2431.6565481352995</v>
      </c>
      <c r="H81" s="22">
        <f>'6月1日'!$G$14</f>
        <v>2435.8196010407632</v>
      </c>
      <c r="I81" s="22">
        <f>'7月1日'!$G$14</f>
        <v>2438.2480485689507</v>
      </c>
      <c r="J81" s="22">
        <f>'8月1日'!$G$14</f>
        <v>2436.947094535993</v>
      </c>
      <c r="K81" s="22">
        <f>'9月1日'!$G$14</f>
        <v>2439.3755420641805</v>
      </c>
      <c r="L81" s="22">
        <f>'10月1日'!$G$14</f>
        <v>2437.640936686904</v>
      </c>
      <c r="M81" s="22">
        <f>'11月1日'!$G$14</f>
        <v>2440.9366869037294</v>
      </c>
      <c r="N81" s="23">
        <f>'12月1日'!$G$14</f>
        <v>2440.3295750216826</v>
      </c>
    </row>
    <row r="82" spans="1:14" ht="13.5" customHeight="1">
      <c r="A82" s="15" t="s">
        <v>27</v>
      </c>
      <c r="B82" s="16" t="s">
        <v>8</v>
      </c>
      <c r="C82" s="36">
        <f>'1月1日'!$B$15</f>
        <v>5373</v>
      </c>
      <c r="D82" s="36">
        <f>'2月1日'!$B$15</f>
        <v>5394</v>
      </c>
      <c r="E82" s="36">
        <f>'3月1日'!$B$15</f>
        <v>5403</v>
      </c>
      <c r="F82" s="36">
        <f>'4月1日'!$B$15</f>
        <v>5417</v>
      </c>
      <c r="G82" s="36">
        <f>'5月1日'!$B$15</f>
        <v>5440</v>
      </c>
      <c r="H82" s="36">
        <f>'6月1日'!$B$15</f>
        <v>5448</v>
      </c>
      <c r="I82" s="36">
        <f>'7月1日'!$B$15</f>
        <v>5451</v>
      </c>
      <c r="J82" s="36">
        <f>'8月1日'!$B$15</f>
        <v>5469</v>
      </c>
      <c r="K82" s="36">
        <f>'9月1日'!$B$15</f>
        <v>5473</v>
      </c>
      <c r="L82" s="36">
        <f>'10月1日'!$B$15</f>
        <v>5490</v>
      </c>
      <c r="M82" s="36">
        <f>'11月1日'!$B$15</f>
        <v>5513</v>
      </c>
      <c r="N82" s="37">
        <f>'12月1日'!$B$15</f>
        <v>5535</v>
      </c>
    </row>
    <row r="83" spans="1:14" ht="13.5" customHeight="1">
      <c r="A83" s="17"/>
      <c r="B83" s="4" t="s">
        <v>9</v>
      </c>
      <c r="C83" s="6">
        <f>'1月1日'!$C$15</f>
        <v>7484</v>
      </c>
      <c r="D83" s="6">
        <f>'2月1日'!$C$15</f>
        <v>7517</v>
      </c>
      <c r="E83" s="6">
        <f>'3月1日'!$C$15</f>
        <v>7519</v>
      </c>
      <c r="F83" s="6">
        <f>'4月1日'!$C$15</f>
        <v>7507</v>
      </c>
      <c r="G83" s="6">
        <f>'5月1日'!$C$15</f>
        <v>7507</v>
      </c>
      <c r="H83" s="6">
        <f>'6月1日'!$C$15</f>
        <v>7512</v>
      </c>
      <c r="I83" s="6">
        <f>'7月1日'!$C$15</f>
        <v>7516</v>
      </c>
      <c r="J83" s="6">
        <f>'8月1日'!$C$15</f>
        <v>7549</v>
      </c>
      <c r="K83" s="6">
        <f>'9月1日'!$C$15</f>
        <v>7560</v>
      </c>
      <c r="L83" s="6">
        <f>'10月1日'!$C$15</f>
        <v>7573</v>
      </c>
      <c r="M83" s="6">
        <f>'11月1日'!$C$15</f>
        <v>7600</v>
      </c>
      <c r="N83" s="18">
        <f>'12月1日'!$C$15</f>
        <v>7629</v>
      </c>
    </row>
    <row r="84" spans="1:14" ht="13.5" customHeight="1">
      <c r="A84" s="17"/>
      <c r="B84" s="4" t="s">
        <v>10</v>
      </c>
      <c r="C84" s="6">
        <f>'1月1日'!$D$15</f>
        <v>8181</v>
      </c>
      <c r="D84" s="6">
        <f>'2月1日'!$D$15</f>
        <v>8222</v>
      </c>
      <c r="E84" s="6">
        <f>'3月1日'!$D$15</f>
        <v>8224</v>
      </c>
      <c r="F84" s="6">
        <f>'4月1日'!$D$15</f>
        <v>8203</v>
      </c>
      <c r="G84" s="6">
        <f>'5月1日'!$D$15</f>
        <v>8208</v>
      </c>
      <c r="H84" s="6">
        <f>'6月1日'!$D$15</f>
        <v>8210</v>
      </c>
      <c r="I84" s="6">
        <f>'7月1日'!$D$15</f>
        <v>8206</v>
      </c>
      <c r="J84" s="6">
        <f>'8月1日'!$D$15</f>
        <v>8217</v>
      </c>
      <c r="K84" s="6">
        <f>'9月1日'!$D$15</f>
        <v>8219</v>
      </c>
      <c r="L84" s="6">
        <f>'10月1日'!$D$15</f>
        <v>8243</v>
      </c>
      <c r="M84" s="6">
        <f>'11月1日'!$D$15</f>
        <v>8254</v>
      </c>
      <c r="N84" s="18">
        <f>'12月1日'!$D$15</f>
        <v>8293</v>
      </c>
    </row>
    <row r="85" spans="1:14" ht="13.5" customHeight="1">
      <c r="A85" s="17"/>
      <c r="B85" s="4" t="s">
        <v>11</v>
      </c>
      <c r="C85" s="34">
        <f>'1月1日'!$E$15</f>
        <v>15665</v>
      </c>
      <c r="D85" s="34">
        <f>'2月1日'!$E$15</f>
        <v>15739</v>
      </c>
      <c r="E85" s="34">
        <f>'3月1日'!$E$15</f>
        <v>15743</v>
      </c>
      <c r="F85" s="34">
        <f>'4月1日'!$E$15</f>
        <v>15710</v>
      </c>
      <c r="G85" s="34">
        <f>'5月1日'!$E$15</f>
        <v>15715</v>
      </c>
      <c r="H85" s="34">
        <f>'6月1日'!$E$15</f>
        <v>15722</v>
      </c>
      <c r="I85" s="34">
        <f>'7月1日'!$E$15</f>
        <v>15722</v>
      </c>
      <c r="J85" s="34">
        <f>'8月1日'!$E$15</f>
        <v>15766</v>
      </c>
      <c r="K85" s="34">
        <f>'9月1日'!$E$15</f>
        <v>15779</v>
      </c>
      <c r="L85" s="34">
        <f>'10月1日'!$E$15</f>
        <v>15816</v>
      </c>
      <c r="M85" s="34">
        <f>'11月1日'!$E$15</f>
        <v>15854</v>
      </c>
      <c r="N85" s="35">
        <f>'12月1日'!$E$15</f>
        <v>15922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1063.4758995247794</v>
      </c>
      <c r="D87" s="22">
        <f>'2月1日'!$G$15</f>
        <v>1068.499660556687</v>
      </c>
      <c r="E87" s="22">
        <f>'3月1日'!$G$15</f>
        <v>1068.7712152070603</v>
      </c>
      <c r="F87" s="22">
        <f>'4月1日'!$G$15</f>
        <v>1066.53088934148</v>
      </c>
      <c r="G87" s="22">
        <f>'5月1日'!$G$15</f>
        <v>1066.8703326544467</v>
      </c>
      <c r="H87" s="22">
        <f>'6月1日'!$G$15</f>
        <v>1067.3455532926</v>
      </c>
      <c r="I87" s="22">
        <f>'7月1日'!$G$15</f>
        <v>1067.3455532926</v>
      </c>
      <c r="J87" s="22">
        <f>'8月1日'!$G$15</f>
        <v>1070.3326544467075</v>
      </c>
      <c r="K87" s="22">
        <f>'9月1日'!$G$15</f>
        <v>1071.2152070604209</v>
      </c>
      <c r="L87" s="22">
        <f>'10月1日'!$G$15</f>
        <v>1073.7270875763747</v>
      </c>
      <c r="M87" s="22">
        <f>'11月1日'!$G$15</f>
        <v>1076.306856754922</v>
      </c>
      <c r="N87" s="23">
        <f>'12月1日'!$G$15</f>
        <v>1080.9232858112696</v>
      </c>
    </row>
    <row r="88" spans="1:14" ht="13.5" customHeight="1">
      <c r="A88" s="15" t="s">
        <v>3</v>
      </c>
      <c r="B88" s="16" t="s">
        <v>8</v>
      </c>
      <c r="C88" s="36">
        <f>'1月1日'!$B$16</f>
        <v>2050</v>
      </c>
      <c r="D88" s="36">
        <f>'2月1日'!$B$16</f>
        <v>2050</v>
      </c>
      <c r="E88" s="36">
        <f>'3月1日'!$B$16</f>
        <v>2056</v>
      </c>
      <c r="F88" s="36">
        <f>'4月1日'!$B$16</f>
        <v>2062</v>
      </c>
      <c r="G88" s="36">
        <f>'5月1日'!$B$16</f>
        <v>2074</v>
      </c>
      <c r="H88" s="36">
        <f>'6月1日'!$B$16</f>
        <v>2074</v>
      </c>
      <c r="I88" s="36">
        <f>'7月1日'!$B$16</f>
        <v>2080</v>
      </c>
      <c r="J88" s="36">
        <f>'8月1日'!$B$16</f>
        <v>2081</v>
      </c>
      <c r="K88" s="36">
        <f>'9月1日'!$B$16</f>
        <v>2088</v>
      </c>
      <c r="L88" s="36">
        <f>'10月1日'!$B$16</f>
        <v>2092</v>
      </c>
      <c r="M88" s="36">
        <f>'11月1日'!$B$16</f>
        <v>2090</v>
      </c>
      <c r="N88" s="37">
        <f>'12月1日'!$B$16</f>
        <v>2099</v>
      </c>
    </row>
    <row r="89" spans="1:14" ht="13.5" customHeight="1">
      <c r="A89" s="17"/>
      <c r="B89" s="4" t="s">
        <v>9</v>
      </c>
      <c r="C89" s="6">
        <f>'1月1日'!$C$16</f>
        <v>3310</v>
      </c>
      <c r="D89" s="6">
        <f>'2月1日'!$C$16</f>
        <v>3312</v>
      </c>
      <c r="E89" s="6">
        <f>'3月1日'!$C$16</f>
        <v>3322</v>
      </c>
      <c r="F89" s="6">
        <f>'4月1日'!$C$16</f>
        <v>3325</v>
      </c>
      <c r="G89" s="6">
        <f>'5月1日'!$C$16</f>
        <v>3328</v>
      </c>
      <c r="H89" s="6">
        <f>'6月1日'!$C$16</f>
        <v>3327</v>
      </c>
      <c r="I89" s="6">
        <f>'7月1日'!$C$16</f>
        <v>3332</v>
      </c>
      <c r="J89" s="6">
        <f>'8月1日'!$C$16</f>
        <v>3327</v>
      </c>
      <c r="K89" s="6">
        <f>'9月1日'!$C$16</f>
        <v>3339</v>
      </c>
      <c r="L89" s="6">
        <f>'10月1日'!$C$16</f>
        <v>3341</v>
      </c>
      <c r="M89" s="6">
        <f>'11月1日'!$C$16</f>
        <v>3331</v>
      </c>
      <c r="N89" s="18">
        <f>'12月1日'!$C$16</f>
        <v>3333</v>
      </c>
    </row>
    <row r="90" spans="1:14" ht="13.5" customHeight="1">
      <c r="A90" s="17"/>
      <c r="B90" s="4" t="s">
        <v>10</v>
      </c>
      <c r="C90" s="6">
        <f>'1月1日'!$D$16</f>
        <v>3535</v>
      </c>
      <c r="D90" s="6">
        <f>'2月1日'!$D$16</f>
        <v>3531</v>
      </c>
      <c r="E90" s="6">
        <f>'3月1日'!$D$16</f>
        <v>3532</v>
      </c>
      <c r="F90" s="6">
        <f>'4月1日'!$D$16</f>
        <v>3517</v>
      </c>
      <c r="G90" s="6">
        <f>'5月1日'!$D$16</f>
        <v>3526</v>
      </c>
      <c r="H90" s="6">
        <f>'6月1日'!$D$16</f>
        <v>3532</v>
      </c>
      <c r="I90" s="6">
        <f>'7月1日'!$D$16</f>
        <v>3536</v>
      </c>
      <c r="J90" s="6">
        <f>'8月1日'!$D$16</f>
        <v>3533</v>
      </c>
      <c r="K90" s="6">
        <f>'9月1日'!$D$16</f>
        <v>3536</v>
      </c>
      <c r="L90" s="6">
        <f>'10月1日'!$D$16</f>
        <v>3538</v>
      </c>
      <c r="M90" s="6">
        <f>'11月1日'!$D$16</f>
        <v>3532</v>
      </c>
      <c r="N90" s="18">
        <f>'12月1日'!$D$16</f>
        <v>3540</v>
      </c>
    </row>
    <row r="91" spans="1:14" ht="13.5" customHeight="1">
      <c r="A91" s="17"/>
      <c r="B91" s="4" t="s">
        <v>11</v>
      </c>
      <c r="C91" s="34">
        <f>'1月1日'!$E$16</f>
        <v>6845</v>
      </c>
      <c r="D91" s="34">
        <f>'2月1日'!$E$16</f>
        <v>6843</v>
      </c>
      <c r="E91" s="34">
        <f>'3月1日'!$E$16</f>
        <v>6854</v>
      </c>
      <c r="F91" s="34">
        <f>'4月1日'!$E$16</f>
        <v>6842</v>
      </c>
      <c r="G91" s="34">
        <f>'5月1日'!$E$16</f>
        <v>6854</v>
      </c>
      <c r="H91" s="34">
        <f>'6月1日'!$E$16</f>
        <v>6859</v>
      </c>
      <c r="I91" s="34">
        <f>'7月1日'!$E$16</f>
        <v>6868</v>
      </c>
      <c r="J91" s="34">
        <f>'8月1日'!$E$16</f>
        <v>6860</v>
      </c>
      <c r="K91" s="34">
        <f>'9月1日'!$E$16</f>
        <v>6875</v>
      </c>
      <c r="L91" s="34">
        <f>'10月1日'!$E$16</f>
        <v>6879</v>
      </c>
      <c r="M91" s="34">
        <f>'11月1日'!$E$16</f>
        <v>6863</v>
      </c>
      <c r="N91" s="35">
        <f>'12月1日'!$E$16</f>
        <v>6873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176.8733850129199</v>
      </c>
      <c r="D93" s="22">
        <f>'2月1日'!$G$16</f>
        <v>176.82170542635657</v>
      </c>
      <c r="E93" s="22">
        <f>'3月1日'!$G$16</f>
        <v>177.10594315245476</v>
      </c>
      <c r="F93" s="22">
        <f>'4月1日'!$G$16</f>
        <v>176.79586563307492</v>
      </c>
      <c r="G93" s="22">
        <f>'5月1日'!$G$16</f>
        <v>177.10594315245476</v>
      </c>
      <c r="H93" s="22">
        <f>'6月1日'!$G$16</f>
        <v>177.23514211886302</v>
      </c>
      <c r="I93" s="22">
        <f>'7月1日'!$G$16</f>
        <v>177.4677002583979</v>
      </c>
      <c r="J93" s="22">
        <f>'8月1日'!$G$16</f>
        <v>177.2609819121447</v>
      </c>
      <c r="K93" s="22">
        <f>'9月1日'!$G$16</f>
        <v>177.6485788113695</v>
      </c>
      <c r="L93" s="22">
        <f>'10月1日'!$G$16</f>
        <v>177.75193798449612</v>
      </c>
      <c r="M93" s="22">
        <f>'11月1日'!$G$16</f>
        <v>177.33850129198964</v>
      </c>
      <c r="N93" s="23">
        <f>'12月1日'!$G$16</f>
        <v>177.59689922480618</v>
      </c>
    </row>
    <row r="94" spans="1:14" ht="13.5" customHeight="1">
      <c r="A94" s="15" t="s">
        <v>4</v>
      </c>
      <c r="B94" s="16" t="s">
        <v>8</v>
      </c>
      <c r="C94" s="36">
        <f>'1月1日'!$B$17</f>
        <v>3319</v>
      </c>
      <c r="D94" s="36">
        <f>'2月1日'!$B$17</f>
        <v>3318</v>
      </c>
      <c r="E94" s="36">
        <f>'3月1日'!$B$17</f>
        <v>3316</v>
      </c>
      <c r="F94" s="36">
        <f>'4月1日'!$B$17</f>
        <v>3318</v>
      </c>
      <c r="G94" s="36">
        <f>'5月1日'!$B$17</f>
        <v>3328</v>
      </c>
      <c r="H94" s="36">
        <f>'6月1日'!$B$17</f>
        <v>3339</v>
      </c>
      <c r="I94" s="36">
        <f>'7月1日'!$B$17</f>
        <v>3346</v>
      </c>
      <c r="J94" s="36">
        <f>'8月1日'!$B$17</f>
        <v>3357</v>
      </c>
      <c r="K94" s="36">
        <f>'9月1日'!$B$17</f>
        <v>3352</v>
      </c>
      <c r="L94" s="36">
        <f>'10月1日'!$B$17</f>
        <v>3360</v>
      </c>
      <c r="M94" s="36">
        <f>'11月1日'!$B$17</f>
        <v>3362</v>
      </c>
      <c r="N94" s="37">
        <f>'12月1日'!$B$17</f>
        <v>3356</v>
      </c>
    </row>
    <row r="95" spans="1:14" ht="13.5" customHeight="1">
      <c r="A95" s="17"/>
      <c r="B95" s="4" t="s">
        <v>9</v>
      </c>
      <c r="C95" s="6">
        <f>'1月1日'!$C$17</f>
        <v>4800</v>
      </c>
      <c r="D95" s="6">
        <f>'2月1日'!$C$17</f>
        <v>4791</v>
      </c>
      <c r="E95" s="6">
        <f>'3月1日'!$C$17</f>
        <v>4784</v>
      </c>
      <c r="F95" s="6">
        <f>'4月1日'!$C$17</f>
        <v>4789</v>
      </c>
      <c r="G95" s="6">
        <f>'5月1日'!$C$17</f>
        <v>4798</v>
      </c>
      <c r="H95" s="6">
        <f>'6月1日'!$C$17</f>
        <v>4805</v>
      </c>
      <c r="I95" s="6">
        <f>'7月1日'!$C$17</f>
        <v>4807</v>
      </c>
      <c r="J95" s="6">
        <f>'8月1日'!$C$17</f>
        <v>4815</v>
      </c>
      <c r="K95" s="6">
        <f>'9月1日'!$C$17</f>
        <v>4811</v>
      </c>
      <c r="L95" s="6">
        <f>'10月1日'!$C$17</f>
        <v>4819</v>
      </c>
      <c r="M95" s="6">
        <f>'11月1日'!$C$17</f>
        <v>4822</v>
      </c>
      <c r="N95" s="18">
        <f>'12月1日'!$C$17</f>
        <v>4816</v>
      </c>
    </row>
    <row r="96" spans="1:14" ht="13.5" customHeight="1">
      <c r="A96" s="17"/>
      <c r="B96" s="4" t="s">
        <v>10</v>
      </c>
      <c r="C96" s="6">
        <f>'1月1日'!$D$17</f>
        <v>5197</v>
      </c>
      <c r="D96" s="6">
        <f>'2月1日'!$D$17</f>
        <v>5180</v>
      </c>
      <c r="E96" s="6">
        <f>'3月1日'!$D$17</f>
        <v>5174</v>
      </c>
      <c r="F96" s="6">
        <f>'4月1日'!$D$17</f>
        <v>5167</v>
      </c>
      <c r="G96" s="6">
        <f>'5月1日'!$D$17</f>
        <v>5170</v>
      </c>
      <c r="H96" s="6">
        <f>'6月1日'!$D$17</f>
        <v>5190</v>
      </c>
      <c r="I96" s="6">
        <f>'7月1日'!$D$17</f>
        <v>5202</v>
      </c>
      <c r="J96" s="6">
        <f>'8月1日'!$D$17</f>
        <v>5204</v>
      </c>
      <c r="K96" s="6">
        <f>'9月1日'!$D$17</f>
        <v>5198</v>
      </c>
      <c r="L96" s="6">
        <f>'10月1日'!$D$17</f>
        <v>5206</v>
      </c>
      <c r="M96" s="6">
        <f>'11月1日'!$D$17</f>
        <v>5196</v>
      </c>
      <c r="N96" s="18">
        <f>'12月1日'!$D$17</f>
        <v>5186</v>
      </c>
    </row>
    <row r="97" spans="1:14" ht="13.5" customHeight="1">
      <c r="A97" s="17"/>
      <c r="B97" s="4" t="s">
        <v>11</v>
      </c>
      <c r="C97" s="34">
        <f>'1月1日'!$E$17</f>
        <v>9997</v>
      </c>
      <c r="D97" s="34">
        <f>'2月1日'!$E$17</f>
        <v>9971</v>
      </c>
      <c r="E97" s="34">
        <f>'3月1日'!$E$17</f>
        <v>9958</v>
      </c>
      <c r="F97" s="34">
        <f>'4月1日'!$E$17</f>
        <v>9956</v>
      </c>
      <c r="G97" s="34">
        <f>'5月1日'!$E$17</f>
        <v>9968</v>
      </c>
      <c r="H97" s="34">
        <f>'6月1日'!$E$17</f>
        <v>9995</v>
      </c>
      <c r="I97" s="34">
        <f>'7月1日'!$E$17</f>
        <v>10009</v>
      </c>
      <c r="J97" s="34">
        <f>'8月1日'!$E$17</f>
        <v>10019</v>
      </c>
      <c r="K97" s="34">
        <f>'9月1日'!$E$17</f>
        <v>10009</v>
      </c>
      <c r="L97" s="34">
        <f>'10月1日'!$E$17</f>
        <v>10025</v>
      </c>
      <c r="M97" s="34">
        <f>'11月1日'!$E$17</f>
        <v>10018</v>
      </c>
      <c r="N97" s="35">
        <f>'12月1日'!$E$17</f>
        <v>10002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490.5299313052012</v>
      </c>
      <c r="D99" s="22">
        <f>'2月1日'!$G$17</f>
        <v>489.2541707556428</v>
      </c>
      <c r="E99" s="22">
        <f>'3月1日'!$G$17</f>
        <v>488.6162904808636</v>
      </c>
      <c r="F99" s="22">
        <f>'4月1日'!$G$17</f>
        <v>488.5181550539745</v>
      </c>
      <c r="G99" s="22">
        <f>'5月1日'!$G$17</f>
        <v>489.10696761530915</v>
      </c>
      <c r="H99" s="22">
        <f>'6月1日'!$G$17</f>
        <v>490.4317958783121</v>
      </c>
      <c r="I99" s="22">
        <f>'7月1日'!$G$17</f>
        <v>491.11874386653585</v>
      </c>
      <c r="J99" s="22">
        <f>'8月1日'!$G$17</f>
        <v>491.6094210009814</v>
      </c>
      <c r="K99" s="22">
        <f>'9月1日'!$G$17</f>
        <v>491.11874386653585</v>
      </c>
      <c r="L99" s="22">
        <f>'10月1日'!$G$17</f>
        <v>491.9038272816487</v>
      </c>
      <c r="M99" s="22">
        <f>'11月1日'!$G$17</f>
        <v>491.5603532875368</v>
      </c>
      <c r="N99" s="23">
        <f>'12月1日'!$G$17</f>
        <v>490.77526987242396</v>
      </c>
    </row>
    <row r="100" spans="1:14" ht="13.5" customHeight="1">
      <c r="A100" s="15" t="s">
        <v>28</v>
      </c>
      <c r="B100" s="16" t="s">
        <v>8</v>
      </c>
      <c r="C100" s="36">
        <f>'1月1日'!$B$18</f>
        <v>565</v>
      </c>
      <c r="D100" s="36">
        <f>'2月1日'!$B$18</f>
        <v>564</v>
      </c>
      <c r="E100" s="36">
        <f>'3月1日'!$B$18</f>
        <v>563</v>
      </c>
      <c r="F100" s="36">
        <f>'4月1日'!$B$18</f>
        <v>560</v>
      </c>
      <c r="G100" s="36">
        <f>'5月1日'!$B$18</f>
        <v>565</v>
      </c>
      <c r="H100" s="36">
        <f>'6月1日'!$B$18</f>
        <v>568</v>
      </c>
      <c r="I100" s="36">
        <f>'7月1日'!$B$18</f>
        <v>568</v>
      </c>
      <c r="J100" s="36">
        <f>'8月1日'!$B$18</f>
        <v>567</v>
      </c>
      <c r="K100" s="36">
        <f>'9月1日'!$B$18</f>
        <v>568</v>
      </c>
      <c r="L100" s="36">
        <f>'10月1日'!$B$18</f>
        <v>568</v>
      </c>
      <c r="M100" s="36">
        <f>'11月1日'!$B$18</f>
        <v>568</v>
      </c>
      <c r="N100" s="37">
        <f>'12月1日'!$B$18</f>
        <v>569</v>
      </c>
    </row>
    <row r="101" spans="1:14" ht="13.5" customHeight="1">
      <c r="A101" s="17"/>
      <c r="B101" s="4" t="s">
        <v>9</v>
      </c>
      <c r="C101" s="6">
        <f>'1月1日'!$C$18</f>
        <v>936</v>
      </c>
      <c r="D101" s="6">
        <f>'2月1日'!$C$18</f>
        <v>939</v>
      </c>
      <c r="E101" s="6">
        <f>'3月1日'!$C$18</f>
        <v>940</v>
      </c>
      <c r="F101" s="6">
        <f>'4月1日'!$C$18</f>
        <v>935</v>
      </c>
      <c r="G101" s="6">
        <f>'5月1日'!$C$18</f>
        <v>939</v>
      </c>
      <c r="H101" s="6">
        <f>'6月1日'!$C$18</f>
        <v>943</v>
      </c>
      <c r="I101" s="6">
        <f>'7月1日'!$C$18</f>
        <v>942</v>
      </c>
      <c r="J101" s="6">
        <f>'8月1日'!$C$18</f>
        <v>942</v>
      </c>
      <c r="K101" s="6">
        <f>'9月1日'!$C$18</f>
        <v>940</v>
      </c>
      <c r="L101" s="6">
        <f>'10月1日'!$C$18</f>
        <v>942</v>
      </c>
      <c r="M101" s="6">
        <f>'11月1日'!$C$18</f>
        <v>942</v>
      </c>
      <c r="N101" s="18">
        <f>'12月1日'!$C$18</f>
        <v>940</v>
      </c>
    </row>
    <row r="102" spans="1:14" ht="13.5" customHeight="1">
      <c r="A102" s="17"/>
      <c r="B102" s="4" t="s">
        <v>10</v>
      </c>
      <c r="C102" s="6">
        <f>'1月1日'!$D$18</f>
        <v>954</v>
      </c>
      <c r="D102" s="6">
        <f>'2月1日'!$D$18</f>
        <v>953</v>
      </c>
      <c r="E102" s="6">
        <f>'3月1日'!$D$18</f>
        <v>955</v>
      </c>
      <c r="F102" s="6">
        <f>'4月1日'!$D$18</f>
        <v>953</v>
      </c>
      <c r="G102" s="6">
        <f>'5月1日'!$D$18</f>
        <v>955</v>
      </c>
      <c r="H102" s="6">
        <f>'6月1日'!$D$18</f>
        <v>954</v>
      </c>
      <c r="I102" s="6">
        <f>'7月1日'!$D$18</f>
        <v>955</v>
      </c>
      <c r="J102" s="6">
        <f>'8月1日'!$D$18</f>
        <v>953</v>
      </c>
      <c r="K102" s="6">
        <f>'9月1日'!$D$18</f>
        <v>953</v>
      </c>
      <c r="L102" s="6">
        <f>'10月1日'!$D$18</f>
        <v>955</v>
      </c>
      <c r="M102" s="6">
        <f>'11月1日'!$D$18</f>
        <v>956</v>
      </c>
      <c r="N102" s="18">
        <f>'12月1日'!$D$18</f>
        <v>954</v>
      </c>
    </row>
    <row r="103" spans="1:14" ht="13.5" customHeight="1">
      <c r="A103" s="17"/>
      <c r="B103" s="4" t="s">
        <v>11</v>
      </c>
      <c r="C103" s="34">
        <f>'1月1日'!$E$18</f>
        <v>1890</v>
      </c>
      <c r="D103" s="34">
        <f>'2月1日'!$E$18</f>
        <v>1892</v>
      </c>
      <c r="E103" s="34">
        <f>'3月1日'!$E$18</f>
        <v>1895</v>
      </c>
      <c r="F103" s="34">
        <f>'4月1日'!$E$18</f>
        <v>1888</v>
      </c>
      <c r="G103" s="34">
        <f>'5月1日'!$E$18</f>
        <v>1894</v>
      </c>
      <c r="H103" s="34">
        <f>'6月1日'!$E$18</f>
        <v>1897</v>
      </c>
      <c r="I103" s="34">
        <f>'7月1日'!$E$18</f>
        <v>1897</v>
      </c>
      <c r="J103" s="34">
        <f>'8月1日'!$E$18</f>
        <v>1895</v>
      </c>
      <c r="K103" s="34">
        <f>'9月1日'!$E$18</f>
        <v>1893</v>
      </c>
      <c r="L103" s="34">
        <f>'10月1日'!$E$18</f>
        <v>1897</v>
      </c>
      <c r="M103" s="34">
        <f>'11月1日'!$E$18</f>
        <v>1898</v>
      </c>
      <c r="N103" s="35">
        <f>'12月1日'!$E$18</f>
        <v>1894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159.22493681550128</v>
      </c>
      <c r="D105" s="22">
        <f>'2月1日'!$G$18</f>
        <v>159.39342881213145</v>
      </c>
      <c r="E105" s="22">
        <f>'3月1日'!$G$18</f>
        <v>159.64616680707667</v>
      </c>
      <c r="F105" s="22">
        <f>'4月1日'!$G$18</f>
        <v>159.0564448188711</v>
      </c>
      <c r="G105" s="22">
        <f>'5月1日'!$G$18</f>
        <v>159.56192080876158</v>
      </c>
      <c r="H105" s="22">
        <f>'6月1日'!$G$18</f>
        <v>159.81465880370683</v>
      </c>
      <c r="I105" s="22">
        <f>'7月1日'!$G$18</f>
        <v>159.81465880370683</v>
      </c>
      <c r="J105" s="22">
        <f>'8月1日'!$G$18</f>
        <v>159.64616680707667</v>
      </c>
      <c r="K105" s="22">
        <f>'9月1日'!$G$18</f>
        <v>159.4776748104465</v>
      </c>
      <c r="L105" s="22">
        <f>'10月1日'!$G$18</f>
        <v>159.81465880370683</v>
      </c>
      <c r="M105" s="22">
        <f>'11月1日'!$G$18</f>
        <v>159.89890480202192</v>
      </c>
      <c r="N105" s="23">
        <f>'12月1日'!$G$18</f>
        <v>159.56192080876158</v>
      </c>
    </row>
    <row r="106" spans="1:14" ht="13.5" customHeight="1">
      <c r="A106" s="15" t="s">
        <v>24</v>
      </c>
      <c r="B106" s="16" t="s">
        <v>8</v>
      </c>
      <c r="C106" s="36">
        <f>'1月1日'!$B$19</f>
        <v>1349</v>
      </c>
      <c r="D106" s="36">
        <f>'2月1日'!$B$19</f>
        <v>1346</v>
      </c>
      <c r="E106" s="36">
        <f>'3月1日'!$B$19</f>
        <v>1347</v>
      </c>
      <c r="F106" s="36">
        <f>'4月1日'!$B$19</f>
        <v>1345</v>
      </c>
      <c r="G106" s="36">
        <f>'5月1日'!$B$19</f>
        <v>1348</v>
      </c>
      <c r="H106" s="36">
        <f>'6月1日'!$B$19</f>
        <v>1344</v>
      </c>
      <c r="I106" s="36">
        <f>'7月1日'!$B$19</f>
        <v>1353</v>
      </c>
      <c r="J106" s="36">
        <f>'8月1日'!$B$19</f>
        <v>1352</v>
      </c>
      <c r="K106" s="36">
        <f>'9月1日'!$B$19</f>
        <v>1352</v>
      </c>
      <c r="L106" s="36">
        <f>'10月1日'!$B$19</f>
        <v>1354</v>
      </c>
      <c r="M106" s="36">
        <f>'11月1日'!$B$19</f>
        <v>1353</v>
      </c>
      <c r="N106" s="37">
        <f>'12月1日'!$B$19</f>
        <v>1356</v>
      </c>
    </row>
    <row r="107" spans="1:14" ht="13.5" customHeight="1">
      <c r="A107" s="17"/>
      <c r="B107" s="4" t="s">
        <v>9</v>
      </c>
      <c r="C107" s="6">
        <f>'1月1日'!$C$19</f>
        <v>1724</v>
      </c>
      <c r="D107" s="6">
        <f>'2月1日'!$C$19</f>
        <v>1721</v>
      </c>
      <c r="E107" s="6">
        <f>'3月1日'!$C$19</f>
        <v>1724</v>
      </c>
      <c r="F107" s="6">
        <f>'4月1日'!$C$19</f>
        <v>1722</v>
      </c>
      <c r="G107" s="6">
        <f>'5月1日'!$C$19</f>
        <v>1722</v>
      </c>
      <c r="H107" s="6">
        <f>'6月1日'!$C$19</f>
        <v>1726</v>
      </c>
      <c r="I107" s="6">
        <f>'7月1日'!$C$19</f>
        <v>1725</v>
      </c>
      <c r="J107" s="6">
        <f>'8月1日'!$C$19</f>
        <v>1725</v>
      </c>
      <c r="K107" s="6">
        <f>'9月1日'!$C$19</f>
        <v>1724</v>
      </c>
      <c r="L107" s="6">
        <f>'10月1日'!$C$19</f>
        <v>1728</v>
      </c>
      <c r="M107" s="6">
        <f>'11月1日'!$C$19</f>
        <v>1727</v>
      </c>
      <c r="N107" s="18">
        <f>'12月1日'!$C$19</f>
        <v>1732</v>
      </c>
    </row>
    <row r="108" spans="1:14" ht="13.5" customHeight="1">
      <c r="A108" s="17"/>
      <c r="B108" s="4" t="s">
        <v>10</v>
      </c>
      <c r="C108" s="6">
        <f>'1月1日'!$D$19</f>
        <v>1861</v>
      </c>
      <c r="D108" s="6">
        <f>'2月1日'!$D$19</f>
        <v>1853</v>
      </c>
      <c r="E108" s="6">
        <f>'3月1日'!$D$19</f>
        <v>1848</v>
      </c>
      <c r="F108" s="6">
        <f>'4月1日'!$D$19</f>
        <v>1846</v>
      </c>
      <c r="G108" s="6">
        <f>'5月1日'!$D$19</f>
        <v>1837</v>
      </c>
      <c r="H108" s="6">
        <f>'6月1日'!$D$19</f>
        <v>1838</v>
      </c>
      <c r="I108" s="6">
        <f>'7月1日'!$D$19</f>
        <v>1843</v>
      </c>
      <c r="J108" s="6">
        <f>'8月1日'!$D$19</f>
        <v>1843</v>
      </c>
      <c r="K108" s="6">
        <f>'9月1日'!$D$19</f>
        <v>1844</v>
      </c>
      <c r="L108" s="6">
        <f>'10月1日'!$D$19</f>
        <v>1849</v>
      </c>
      <c r="M108" s="6">
        <f>'11月1日'!$D$19</f>
        <v>1850</v>
      </c>
      <c r="N108" s="18">
        <f>'12月1日'!$D$19</f>
        <v>1849</v>
      </c>
    </row>
    <row r="109" spans="1:14" ht="13.5" customHeight="1">
      <c r="A109" s="17"/>
      <c r="B109" s="4" t="s">
        <v>11</v>
      </c>
      <c r="C109" s="34">
        <f>'1月1日'!$E$19</f>
        <v>3585</v>
      </c>
      <c r="D109" s="34">
        <f>'2月1日'!$E$19</f>
        <v>3574</v>
      </c>
      <c r="E109" s="34">
        <f>'3月1日'!$E$19</f>
        <v>3572</v>
      </c>
      <c r="F109" s="34">
        <f>'4月1日'!$E$19</f>
        <v>3568</v>
      </c>
      <c r="G109" s="34">
        <f>'5月1日'!$E$19</f>
        <v>3559</v>
      </c>
      <c r="H109" s="34">
        <f>'6月1日'!$E$19</f>
        <v>3564</v>
      </c>
      <c r="I109" s="34">
        <f>'7月1日'!$E$19</f>
        <v>3568</v>
      </c>
      <c r="J109" s="34">
        <f>'8月1日'!$E$19</f>
        <v>3568</v>
      </c>
      <c r="K109" s="34">
        <f>'9月1日'!$E$19</f>
        <v>3568</v>
      </c>
      <c r="L109" s="34">
        <f>'10月1日'!$E$19</f>
        <v>3577</v>
      </c>
      <c r="M109" s="34">
        <f>'11月1日'!$E$19</f>
        <v>3577</v>
      </c>
      <c r="N109" s="35">
        <f>'12月1日'!$E$19</f>
        <v>3581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566.3507109004739</v>
      </c>
      <c r="D111" s="22">
        <f>'2月1日'!$G$19</f>
        <v>564.6129541864138</v>
      </c>
      <c r="E111" s="22">
        <f>'3月1日'!$G$19</f>
        <v>564.2969984202211</v>
      </c>
      <c r="F111" s="22">
        <f>'4月1日'!$G$19</f>
        <v>563.6650868878357</v>
      </c>
      <c r="G111" s="22">
        <f>'5月1日'!$G$19</f>
        <v>562.2432859399684</v>
      </c>
      <c r="H111" s="22">
        <f>'6月1日'!$G$19</f>
        <v>563.0331753554502</v>
      </c>
      <c r="I111" s="22">
        <f>'7月1日'!$G$19</f>
        <v>563.6650868878357</v>
      </c>
      <c r="J111" s="22">
        <f>'8月1日'!$G$19</f>
        <v>563.6650868878357</v>
      </c>
      <c r="K111" s="22">
        <f>'9月1日'!$G$19</f>
        <v>563.6650868878357</v>
      </c>
      <c r="L111" s="22">
        <f>'10月1日'!$G$19</f>
        <v>565.086887835703</v>
      </c>
      <c r="M111" s="22">
        <f>'11月1日'!$G$19</f>
        <v>565.086887835703</v>
      </c>
      <c r="N111" s="23">
        <f>'12月1日'!$G$19</f>
        <v>565.7187993680884</v>
      </c>
    </row>
    <row r="112" spans="1:14" ht="13.5" customHeight="1">
      <c r="A112" s="15" t="s">
        <v>26</v>
      </c>
      <c r="B112" s="16" t="s">
        <v>8</v>
      </c>
      <c r="C112" s="36">
        <f>'1月1日'!$B$20</f>
        <v>5737</v>
      </c>
      <c r="D112" s="36">
        <f>'2月1日'!$B$20</f>
        <v>5748</v>
      </c>
      <c r="E112" s="36">
        <f>'3月1日'!$B$20</f>
        <v>5745</v>
      </c>
      <c r="F112" s="36">
        <f>'4月1日'!$B$20</f>
        <v>5764</v>
      </c>
      <c r="G112" s="36">
        <f>'5月1日'!$B$20</f>
        <v>5821</v>
      </c>
      <c r="H112" s="36">
        <f>'6月1日'!$B$20</f>
        <v>5821</v>
      </c>
      <c r="I112" s="36">
        <f>'7月1日'!$B$20</f>
        <v>5818</v>
      </c>
      <c r="J112" s="36">
        <f>'8月1日'!$B$20</f>
        <v>5830</v>
      </c>
      <c r="K112" s="36">
        <f>'9月1日'!$B$20</f>
        <v>5823</v>
      </c>
      <c r="L112" s="36">
        <f>'10月1日'!$B$20</f>
        <v>5833</v>
      </c>
      <c r="M112" s="36">
        <f>'11月1日'!$B$20</f>
        <v>5832</v>
      </c>
      <c r="N112" s="37">
        <f>'12月1日'!$B$20</f>
        <v>5839</v>
      </c>
    </row>
    <row r="113" spans="1:14" ht="13.5" customHeight="1">
      <c r="A113" s="17"/>
      <c r="B113" s="4" t="s">
        <v>9</v>
      </c>
      <c r="C113" s="6">
        <f>'1月1日'!$C$20</f>
        <v>7621</v>
      </c>
      <c r="D113" s="6">
        <f>'2月1日'!$C$20</f>
        <v>7633</v>
      </c>
      <c r="E113" s="6">
        <f>'3月1日'!$C$20</f>
        <v>7620</v>
      </c>
      <c r="F113" s="6">
        <f>'4月1日'!$C$20</f>
        <v>7646</v>
      </c>
      <c r="G113" s="6">
        <f>'5月1日'!$C$20</f>
        <v>7691</v>
      </c>
      <c r="H113" s="6">
        <f>'6月1日'!$C$20</f>
        <v>7693</v>
      </c>
      <c r="I113" s="6">
        <f>'7月1日'!$C$20</f>
        <v>7681</v>
      </c>
      <c r="J113" s="6">
        <f>'8月1日'!$C$20</f>
        <v>7700</v>
      </c>
      <c r="K113" s="6">
        <f>'9月1日'!$C$20</f>
        <v>7680</v>
      </c>
      <c r="L113" s="6">
        <f>'10月1日'!$C$20</f>
        <v>7683</v>
      </c>
      <c r="M113" s="6">
        <f>'11月1日'!$C$20</f>
        <v>7688</v>
      </c>
      <c r="N113" s="18">
        <f>'12月1日'!$C$20</f>
        <v>7689</v>
      </c>
    </row>
    <row r="114" spans="1:14" ht="13.5" customHeight="1">
      <c r="A114" s="17"/>
      <c r="B114" s="4" t="s">
        <v>10</v>
      </c>
      <c r="C114" s="6">
        <f>'1月1日'!$D$20</f>
        <v>8029</v>
      </c>
      <c r="D114" s="6">
        <f>'2月1日'!$D$20</f>
        <v>8040</v>
      </c>
      <c r="E114" s="6">
        <f>'3月1日'!$D$20</f>
        <v>8055</v>
      </c>
      <c r="F114" s="6">
        <f>'4月1日'!$D$20</f>
        <v>8083</v>
      </c>
      <c r="G114" s="6">
        <f>'5月1日'!$D$20</f>
        <v>8121</v>
      </c>
      <c r="H114" s="6">
        <f>'6月1日'!$D$20</f>
        <v>8129</v>
      </c>
      <c r="I114" s="6">
        <f>'7月1日'!$D$20</f>
        <v>8134</v>
      </c>
      <c r="J114" s="6">
        <f>'8月1日'!$D$20</f>
        <v>8129</v>
      </c>
      <c r="K114" s="6">
        <f>'9月1日'!$D$20</f>
        <v>8118</v>
      </c>
      <c r="L114" s="6">
        <f>'10月1日'!$D$20</f>
        <v>8112</v>
      </c>
      <c r="M114" s="6">
        <f>'11月1日'!$D$20</f>
        <v>8110</v>
      </c>
      <c r="N114" s="18">
        <f>'12月1日'!$D$20</f>
        <v>8131</v>
      </c>
    </row>
    <row r="115" spans="1:14" ht="13.5" customHeight="1">
      <c r="A115" s="17"/>
      <c r="B115" s="4" t="s">
        <v>11</v>
      </c>
      <c r="C115" s="34">
        <f>'1月1日'!$E$20</f>
        <v>15650</v>
      </c>
      <c r="D115" s="34">
        <f>'2月1日'!$E$20</f>
        <v>15673</v>
      </c>
      <c r="E115" s="34">
        <f>'3月1日'!$E$20</f>
        <v>15675</v>
      </c>
      <c r="F115" s="34">
        <f>'4月1日'!$E$20</f>
        <v>15729</v>
      </c>
      <c r="G115" s="34">
        <f>'5月1日'!$E$20</f>
        <v>15812</v>
      </c>
      <c r="H115" s="34">
        <f>'6月1日'!$E$20</f>
        <v>15822</v>
      </c>
      <c r="I115" s="34">
        <f>'7月1日'!$E$20</f>
        <v>15815</v>
      </c>
      <c r="J115" s="34">
        <f>'8月1日'!$E$20</f>
        <v>15829</v>
      </c>
      <c r="K115" s="34">
        <f>'9月1日'!$E$20</f>
        <v>15798</v>
      </c>
      <c r="L115" s="34">
        <f>'10月1日'!$E$20</f>
        <v>15795</v>
      </c>
      <c r="M115" s="34">
        <f>'11月1日'!$E$20</f>
        <v>15798</v>
      </c>
      <c r="N115" s="35">
        <f>'12月1日'!$E$20</f>
        <v>15820</v>
      </c>
    </row>
    <row r="116" spans="1:14" ht="13.5" customHeight="1">
      <c r="A116" s="17"/>
      <c r="B116" s="4" t="s">
        <v>12</v>
      </c>
      <c r="C116" s="1">
        <f>'1月1日'!$F$20</f>
        <v>17.98</v>
      </c>
      <c r="D116" s="1">
        <f>'2月1日'!$F$20</f>
        <v>17.98</v>
      </c>
      <c r="E116" s="1">
        <f>'3月1日'!$F$20</f>
        <v>17.98</v>
      </c>
      <c r="F116" s="1">
        <f>'4月1日'!$F$20</f>
        <v>17.98</v>
      </c>
      <c r="G116" s="1">
        <f>'5月1日'!$F$20</f>
        <v>17.98</v>
      </c>
      <c r="H116" s="1">
        <f>'6月1日'!$F$20</f>
        <v>17.98</v>
      </c>
      <c r="I116" s="1">
        <f>'7月1日'!$F$20</f>
        <v>17.98</v>
      </c>
      <c r="J116" s="1">
        <f>'8月1日'!$F$20</f>
        <v>17.98</v>
      </c>
      <c r="K116" s="1">
        <f>'9月1日'!$F$20</f>
        <v>17.98</v>
      </c>
      <c r="L116" s="1">
        <f>'10月1日'!$F$20</f>
        <v>17.98</v>
      </c>
      <c r="M116" s="1">
        <f>'11月1日'!$F$20</f>
        <v>17.98</v>
      </c>
      <c r="N116" s="19">
        <f>'12月1日'!$F$20</f>
        <v>17.98</v>
      </c>
    </row>
    <row r="117" spans="1:14" ht="13.5" customHeight="1" thickBot="1">
      <c r="A117" s="20"/>
      <c r="B117" s="21" t="s">
        <v>13</v>
      </c>
      <c r="C117" s="22">
        <f>'1月1日'!$G$20</f>
        <v>870.4115684093437</v>
      </c>
      <c r="D117" s="22">
        <f>'2月1日'!$G$20</f>
        <v>871.690767519466</v>
      </c>
      <c r="E117" s="22">
        <f>'3月1日'!$G$20</f>
        <v>871.8020022246941</v>
      </c>
      <c r="F117" s="22">
        <f>'4月1日'!$G$20</f>
        <v>874.8053392658509</v>
      </c>
      <c r="G117" s="22">
        <f>'5月1日'!$G$20</f>
        <v>879.4215795328142</v>
      </c>
      <c r="H117" s="22">
        <f>'6月1日'!$G$20</f>
        <v>879.9777530589544</v>
      </c>
      <c r="I117" s="22">
        <f>'7月1日'!$G$20</f>
        <v>879.5884315906562</v>
      </c>
      <c r="J117" s="22">
        <f>'8月1日'!$G$20</f>
        <v>880.3670745272525</v>
      </c>
      <c r="K117" s="22">
        <f>'9月1日'!$G$20</f>
        <v>878.642936596218</v>
      </c>
      <c r="L117" s="22">
        <f>'10月1日'!$G$20</f>
        <v>878.476084538376</v>
      </c>
      <c r="M117" s="22">
        <f>'11月1日'!$G$20</f>
        <v>878.642936596218</v>
      </c>
      <c r="N117" s="23">
        <f>'12月1日'!$G$20</f>
        <v>879.8665183537263</v>
      </c>
    </row>
    <row r="118" spans="1:14" ht="13.5" customHeight="1">
      <c r="A118" s="15" t="s">
        <v>25</v>
      </c>
      <c r="B118" s="16" t="s">
        <v>8</v>
      </c>
      <c r="C118" s="36">
        <f>'1月1日'!$B$21</f>
        <v>1996</v>
      </c>
      <c r="D118" s="36">
        <f>'2月1日'!$B$21</f>
        <v>2002</v>
      </c>
      <c r="E118" s="36">
        <f>'3月1日'!$B$21</f>
        <v>2009</v>
      </c>
      <c r="F118" s="36">
        <f>'4月1日'!$B$21</f>
        <v>1978</v>
      </c>
      <c r="G118" s="36">
        <f>'5月1日'!$B$21</f>
        <v>2008</v>
      </c>
      <c r="H118" s="36">
        <f>'6月1日'!$B$21</f>
        <v>2012</v>
      </c>
      <c r="I118" s="36">
        <f>'7月1日'!$B$21</f>
        <v>2010</v>
      </c>
      <c r="J118" s="36">
        <f>'8月1日'!$B$21</f>
        <v>2011</v>
      </c>
      <c r="K118" s="36">
        <f>'9月1日'!$B$21</f>
        <v>2010</v>
      </c>
      <c r="L118" s="36">
        <f>'10月1日'!$B$21</f>
        <v>2013</v>
      </c>
      <c r="M118" s="36">
        <f>'11月1日'!$B$21</f>
        <v>2017</v>
      </c>
      <c r="N118" s="37">
        <f>'12月1日'!$B$21</f>
        <v>2014</v>
      </c>
    </row>
    <row r="119" spans="1:14" ht="13.5" customHeight="1">
      <c r="A119" s="17"/>
      <c r="B119" s="4" t="s">
        <v>9</v>
      </c>
      <c r="C119" s="6">
        <f>'1月1日'!$C$21</f>
        <v>2842</v>
      </c>
      <c r="D119" s="6">
        <f>'2月1日'!$C$21</f>
        <v>2849</v>
      </c>
      <c r="E119" s="6">
        <f>'3月1日'!$C$21</f>
        <v>2855</v>
      </c>
      <c r="F119" s="6">
        <f>'4月1日'!$C$21</f>
        <v>2827</v>
      </c>
      <c r="G119" s="6">
        <f>'5月1日'!$C$21</f>
        <v>2838</v>
      </c>
      <c r="H119" s="6">
        <f>'6月1日'!$C$21</f>
        <v>2840</v>
      </c>
      <c r="I119" s="6">
        <f>'7月1日'!$C$21</f>
        <v>2832</v>
      </c>
      <c r="J119" s="6">
        <f>'8月1日'!$C$21</f>
        <v>2827</v>
      </c>
      <c r="K119" s="6">
        <f>'9月1日'!$C$21</f>
        <v>2817</v>
      </c>
      <c r="L119" s="6">
        <f>'10月1日'!$C$21</f>
        <v>2811</v>
      </c>
      <c r="M119" s="6">
        <f>'11月1日'!$C$21</f>
        <v>2810</v>
      </c>
      <c r="N119" s="18">
        <f>'12月1日'!$C$21</f>
        <v>2808</v>
      </c>
    </row>
    <row r="120" spans="1:14" ht="13.5" customHeight="1">
      <c r="A120" s="17"/>
      <c r="B120" s="4" t="s">
        <v>10</v>
      </c>
      <c r="C120" s="6">
        <f>'1月1日'!$D$21</f>
        <v>2979</v>
      </c>
      <c r="D120" s="6">
        <f>'2月1日'!$D$21</f>
        <v>2978</v>
      </c>
      <c r="E120" s="6">
        <f>'3月1日'!$D$21</f>
        <v>2986</v>
      </c>
      <c r="F120" s="6">
        <f>'4月1日'!$D$21</f>
        <v>2960</v>
      </c>
      <c r="G120" s="6">
        <f>'5月1日'!$D$21</f>
        <v>2976</v>
      </c>
      <c r="H120" s="6">
        <f>'6月1日'!$D$21</f>
        <v>2972</v>
      </c>
      <c r="I120" s="6">
        <f>'7月1日'!$D$21</f>
        <v>2958</v>
      </c>
      <c r="J120" s="6">
        <f>'8月1日'!$D$21</f>
        <v>2956</v>
      </c>
      <c r="K120" s="6">
        <f>'9月1日'!$D$21</f>
        <v>2964</v>
      </c>
      <c r="L120" s="6">
        <f>'10月1日'!$D$21</f>
        <v>2961</v>
      </c>
      <c r="M120" s="6">
        <f>'11月1日'!$D$21</f>
        <v>2966</v>
      </c>
      <c r="N120" s="18">
        <f>'12月1日'!$D$21</f>
        <v>2965</v>
      </c>
    </row>
    <row r="121" spans="1:14" ht="13.5" customHeight="1">
      <c r="A121" s="17"/>
      <c r="B121" s="4" t="s">
        <v>11</v>
      </c>
      <c r="C121" s="34">
        <f>'1月1日'!$E$21</f>
        <v>5821</v>
      </c>
      <c r="D121" s="34">
        <f>'2月1日'!$E$21</f>
        <v>5827</v>
      </c>
      <c r="E121" s="34">
        <f>'3月1日'!$E$21</f>
        <v>5841</v>
      </c>
      <c r="F121" s="34">
        <f>'4月1日'!$E$21</f>
        <v>5787</v>
      </c>
      <c r="G121" s="34">
        <f>'5月1日'!$E$21</f>
        <v>5814</v>
      </c>
      <c r="H121" s="34">
        <f>'6月1日'!$E$21</f>
        <v>5812</v>
      </c>
      <c r="I121" s="34">
        <f>'7月1日'!$E$21</f>
        <v>5790</v>
      </c>
      <c r="J121" s="34">
        <f>'8月1日'!$E$21</f>
        <v>5783</v>
      </c>
      <c r="K121" s="34">
        <f>'9月1日'!$E$21</f>
        <v>5781</v>
      </c>
      <c r="L121" s="34">
        <f>'10月1日'!$E$21</f>
        <v>5772</v>
      </c>
      <c r="M121" s="34">
        <f>'11月1日'!$E$21</f>
        <v>5776</v>
      </c>
      <c r="N121" s="35">
        <f>'12月1日'!$E$21</f>
        <v>5773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675.2900232018562</v>
      </c>
      <c r="D123" s="22">
        <f>'2月1日'!$G$21</f>
        <v>675.986078886311</v>
      </c>
      <c r="E123" s="22">
        <f>'3月1日'!$G$21</f>
        <v>677.6102088167054</v>
      </c>
      <c r="F123" s="22">
        <f>'4月1日'!$G$21</f>
        <v>671.3457076566126</v>
      </c>
      <c r="G123" s="22">
        <f>'5月1日'!$G$21</f>
        <v>674.477958236659</v>
      </c>
      <c r="H123" s="22">
        <f>'6月1日'!$G$21</f>
        <v>674.2459396751741</v>
      </c>
      <c r="I123" s="22">
        <f>'7月1日'!$G$21</f>
        <v>671.6937354988399</v>
      </c>
      <c r="J123" s="22">
        <f>'8月1日'!$G$21</f>
        <v>670.8816705336427</v>
      </c>
      <c r="K123" s="22">
        <f>'9月1日'!$G$21</f>
        <v>670.6496519721578</v>
      </c>
      <c r="L123" s="22">
        <f>'10月1日'!$G$21</f>
        <v>669.6055684454757</v>
      </c>
      <c r="M123" s="22">
        <f>'11月1日'!$G$21</f>
        <v>670.0696055684456</v>
      </c>
      <c r="N123" s="23">
        <f>'12月1日'!$G$21</f>
        <v>669.7215777262181</v>
      </c>
    </row>
    <row r="124" spans="1:14" ht="13.5" customHeight="1">
      <c r="A124" s="15" t="s">
        <v>29</v>
      </c>
      <c r="B124" s="16" t="s">
        <v>8</v>
      </c>
      <c r="C124" s="36">
        <f>'1月1日'!$B$22</f>
        <v>4187</v>
      </c>
      <c r="D124" s="36">
        <f>'2月1日'!$B$22</f>
        <v>4177</v>
      </c>
      <c r="E124" s="36">
        <f>'3月1日'!$B$22</f>
        <v>4187</v>
      </c>
      <c r="F124" s="36">
        <f>'4月1日'!$B$22</f>
        <v>4197</v>
      </c>
      <c r="G124" s="36">
        <f>'5月1日'!$B$22</f>
        <v>4215</v>
      </c>
      <c r="H124" s="36">
        <f>'6月1日'!$B$22</f>
        <v>4224</v>
      </c>
      <c r="I124" s="36">
        <f>'7月1日'!$B$22</f>
        <v>4232</v>
      </c>
      <c r="J124" s="36">
        <f>'8月1日'!$B$22</f>
        <v>4246</v>
      </c>
      <c r="K124" s="36">
        <f>'9月1日'!$B$22</f>
        <v>4245</v>
      </c>
      <c r="L124" s="36">
        <f>'10月1日'!$B$22</f>
        <v>4250</v>
      </c>
      <c r="M124" s="36">
        <f>'11月1日'!$B$22</f>
        <v>4259</v>
      </c>
      <c r="N124" s="37">
        <f>'12月1日'!$B$22</f>
        <v>4260</v>
      </c>
    </row>
    <row r="125" spans="1:14" ht="13.5" customHeight="1">
      <c r="A125" s="17"/>
      <c r="B125" s="4" t="s">
        <v>9</v>
      </c>
      <c r="C125" s="6">
        <f>'1月1日'!$C$22</f>
        <v>5885</v>
      </c>
      <c r="D125" s="6">
        <f>'2月1日'!$C$22</f>
        <v>5873</v>
      </c>
      <c r="E125" s="6">
        <f>'3月1日'!$C$22</f>
        <v>5879</v>
      </c>
      <c r="F125" s="6">
        <f>'4月1日'!$C$22</f>
        <v>5880</v>
      </c>
      <c r="G125" s="6">
        <f>'5月1日'!$C$22</f>
        <v>5892</v>
      </c>
      <c r="H125" s="6">
        <f>'6月1日'!$C$22</f>
        <v>5894</v>
      </c>
      <c r="I125" s="6">
        <f>'7月1日'!$C$22</f>
        <v>5896</v>
      </c>
      <c r="J125" s="6">
        <f>'8月1日'!$C$22</f>
        <v>5904</v>
      </c>
      <c r="K125" s="6">
        <f>'9月1日'!$C$22</f>
        <v>5891</v>
      </c>
      <c r="L125" s="6">
        <f>'10月1日'!$C$22</f>
        <v>5889</v>
      </c>
      <c r="M125" s="6">
        <f>'11月1日'!$C$22</f>
        <v>5891</v>
      </c>
      <c r="N125" s="18">
        <f>'12月1日'!$C$22</f>
        <v>5892</v>
      </c>
    </row>
    <row r="126" spans="1:14" ht="13.5" customHeight="1">
      <c r="A126" s="17"/>
      <c r="B126" s="4" t="s">
        <v>10</v>
      </c>
      <c r="C126" s="6">
        <f>'1月1日'!$D$22</f>
        <v>6552</v>
      </c>
      <c r="D126" s="6">
        <f>'2月1日'!$D$22</f>
        <v>6537</v>
      </c>
      <c r="E126" s="6">
        <f>'3月1日'!$D$22</f>
        <v>6545</v>
      </c>
      <c r="F126" s="6">
        <f>'4月1日'!$D$22</f>
        <v>6550</v>
      </c>
      <c r="G126" s="6">
        <f>'5月1日'!$D$22</f>
        <v>6553</v>
      </c>
      <c r="H126" s="6">
        <f>'6月1日'!$D$22</f>
        <v>6551</v>
      </c>
      <c r="I126" s="6">
        <f>'7月1日'!$D$22</f>
        <v>6559</v>
      </c>
      <c r="J126" s="6">
        <f>'8月1日'!$D$22</f>
        <v>6570</v>
      </c>
      <c r="K126" s="6">
        <f>'9月1日'!$D$22</f>
        <v>6572</v>
      </c>
      <c r="L126" s="6">
        <f>'10月1日'!$D$22</f>
        <v>6579</v>
      </c>
      <c r="M126" s="6">
        <f>'11月1日'!$D$22</f>
        <v>6584</v>
      </c>
      <c r="N126" s="18">
        <f>'12月1日'!$D$22</f>
        <v>6579</v>
      </c>
    </row>
    <row r="127" spans="1:14" ht="13.5" customHeight="1">
      <c r="A127" s="17"/>
      <c r="B127" s="4" t="s">
        <v>11</v>
      </c>
      <c r="C127" s="34">
        <f>'1月1日'!$E$22</f>
        <v>12437</v>
      </c>
      <c r="D127" s="34">
        <f>'2月1日'!$E$22</f>
        <v>12410</v>
      </c>
      <c r="E127" s="34">
        <f>'3月1日'!$E$22</f>
        <v>12424</v>
      </c>
      <c r="F127" s="34">
        <f>'4月1日'!$E$22</f>
        <v>12430</v>
      </c>
      <c r="G127" s="34">
        <f>'5月1日'!$E$22</f>
        <v>12445</v>
      </c>
      <c r="H127" s="34">
        <f>'6月1日'!$E$22</f>
        <v>12445</v>
      </c>
      <c r="I127" s="34">
        <f>'7月1日'!$E$22</f>
        <v>12455</v>
      </c>
      <c r="J127" s="34">
        <f>'8月1日'!$E$22</f>
        <v>12474</v>
      </c>
      <c r="K127" s="34">
        <f>'9月1日'!$E$22</f>
        <v>12463</v>
      </c>
      <c r="L127" s="34">
        <f>'10月1日'!$E$22</f>
        <v>12468</v>
      </c>
      <c r="M127" s="34">
        <f>'11月1日'!$E$22</f>
        <v>12475</v>
      </c>
      <c r="N127" s="35">
        <f>'12月1日'!$E$22</f>
        <v>12471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1400.5630630630628</v>
      </c>
      <c r="D129" s="22">
        <f>'2月1日'!$G$22</f>
        <v>1397.5225225225224</v>
      </c>
      <c r="E129" s="22">
        <f>'3月1日'!$G$22</f>
        <v>1399.099099099099</v>
      </c>
      <c r="F129" s="22">
        <f>'4月1日'!$G$22</f>
        <v>1399.7747747747746</v>
      </c>
      <c r="G129" s="22">
        <f>'5月1日'!$G$22</f>
        <v>1401.4639639639638</v>
      </c>
      <c r="H129" s="22">
        <f>'6月1日'!$G$22</f>
        <v>1401.4639639639638</v>
      </c>
      <c r="I129" s="22">
        <f>'7月1日'!$G$22</f>
        <v>1402.59009009009</v>
      </c>
      <c r="J129" s="22">
        <f>'8月1日'!$G$22</f>
        <v>1404.7297297297296</v>
      </c>
      <c r="K129" s="22">
        <f>'9月1日'!$G$22</f>
        <v>1403.490990990991</v>
      </c>
      <c r="L129" s="22">
        <f>'10月1日'!$G$22</f>
        <v>1404.054054054054</v>
      </c>
      <c r="M129" s="22">
        <f>'11月1日'!$G$22</f>
        <v>1404.8423423423421</v>
      </c>
      <c r="N129" s="23">
        <f>'12月1日'!$G$22</f>
        <v>1404.3918918918919</v>
      </c>
    </row>
    <row r="130" spans="1:14" ht="13.5" customHeight="1">
      <c r="A130" s="15" t="s">
        <v>5</v>
      </c>
      <c r="B130" s="16" t="s">
        <v>8</v>
      </c>
      <c r="C130" s="36">
        <f>'1月1日'!$B$23</f>
        <v>1717</v>
      </c>
      <c r="D130" s="36">
        <f>'2月1日'!$B$23</f>
        <v>1718</v>
      </c>
      <c r="E130" s="36">
        <f>'3月1日'!$B$23</f>
        <v>1719</v>
      </c>
      <c r="F130" s="36">
        <f>'4月1日'!$B$23</f>
        <v>1723</v>
      </c>
      <c r="G130" s="36">
        <f>'5月1日'!$B$23</f>
        <v>1728</v>
      </c>
      <c r="H130" s="36">
        <f>'6月1日'!$B$23</f>
        <v>1727</v>
      </c>
      <c r="I130" s="36">
        <f>'7月1日'!$B$23</f>
        <v>1724</v>
      </c>
      <c r="J130" s="36">
        <f>'8月1日'!$B$23</f>
        <v>1729</v>
      </c>
      <c r="K130" s="36">
        <f>'9月1日'!$B$23</f>
        <v>1731</v>
      </c>
      <c r="L130" s="36">
        <f>'10月1日'!$B$23</f>
        <v>1735</v>
      </c>
      <c r="M130" s="36">
        <f>'11月1日'!$B$23</f>
        <v>1737</v>
      </c>
      <c r="N130" s="37">
        <f>'12月1日'!$B$23</f>
        <v>1735</v>
      </c>
    </row>
    <row r="131" spans="1:14" ht="13.5" customHeight="1">
      <c r="A131" s="17"/>
      <c r="B131" s="4" t="s">
        <v>9</v>
      </c>
      <c r="C131" s="6">
        <f>'1月1日'!$C$23</f>
        <v>2611</v>
      </c>
      <c r="D131" s="6">
        <f>'2月1日'!$C$23</f>
        <v>2606</v>
      </c>
      <c r="E131" s="6">
        <f>'3月1日'!$C$23</f>
        <v>2605</v>
      </c>
      <c r="F131" s="6">
        <f>'4月1日'!$C$23</f>
        <v>2605</v>
      </c>
      <c r="G131" s="6">
        <f>'5月1日'!$C$23</f>
        <v>2606</v>
      </c>
      <c r="H131" s="6">
        <f>'6月1日'!$C$23</f>
        <v>2605</v>
      </c>
      <c r="I131" s="6">
        <f>'7月1日'!$C$23</f>
        <v>2601</v>
      </c>
      <c r="J131" s="6">
        <f>'8月1日'!$C$23</f>
        <v>2603</v>
      </c>
      <c r="K131" s="6">
        <f>'9月1日'!$C$23</f>
        <v>2608</v>
      </c>
      <c r="L131" s="6">
        <f>'10月1日'!$C$23</f>
        <v>2612</v>
      </c>
      <c r="M131" s="6">
        <f>'11月1日'!$C$23</f>
        <v>2610</v>
      </c>
      <c r="N131" s="18">
        <f>'12月1日'!$C$23</f>
        <v>2610</v>
      </c>
    </row>
    <row r="132" spans="1:14" ht="13.5" customHeight="1">
      <c r="A132" s="17"/>
      <c r="B132" s="4" t="s">
        <v>10</v>
      </c>
      <c r="C132" s="6">
        <f>'1月1日'!$D$23</f>
        <v>2860</v>
      </c>
      <c r="D132" s="6">
        <f>'2月1日'!$D$23</f>
        <v>2855</v>
      </c>
      <c r="E132" s="6">
        <f>'3月1日'!$D$23</f>
        <v>2846</v>
      </c>
      <c r="F132" s="6">
        <f>'4月1日'!$D$23</f>
        <v>2848</v>
      </c>
      <c r="G132" s="6">
        <f>'5月1日'!$D$23</f>
        <v>2851</v>
      </c>
      <c r="H132" s="6">
        <f>'6月1日'!$D$23</f>
        <v>2846</v>
      </c>
      <c r="I132" s="6">
        <f>'7月1日'!$D$23</f>
        <v>2843</v>
      </c>
      <c r="J132" s="6">
        <f>'8月1日'!$D$23</f>
        <v>2835</v>
      </c>
      <c r="K132" s="6">
        <f>'9月1日'!$D$23</f>
        <v>2845</v>
      </c>
      <c r="L132" s="6">
        <f>'10月1日'!$D$23</f>
        <v>2849</v>
      </c>
      <c r="M132" s="6">
        <f>'11月1日'!$D$23</f>
        <v>2847</v>
      </c>
      <c r="N132" s="18">
        <f>'12月1日'!$D$23</f>
        <v>2841</v>
      </c>
    </row>
    <row r="133" spans="1:14" ht="13.5" customHeight="1">
      <c r="A133" s="17"/>
      <c r="B133" s="4" t="s">
        <v>11</v>
      </c>
      <c r="C133" s="34">
        <f>'1月1日'!$E$23</f>
        <v>5471</v>
      </c>
      <c r="D133" s="34">
        <f>'2月1日'!$E$23</f>
        <v>5461</v>
      </c>
      <c r="E133" s="34">
        <f>'3月1日'!$E$23</f>
        <v>5451</v>
      </c>
      <c r="F133" s="34">
        <f>'4月1日'!$E$23</f>
        <v>5453</v>
      </c>
      <c r="G133" s="34">
        <f>'5月1日'!$E$23</f>
        <v>5457</v>
      </c>
      <c r="H133" s="34">
        <f>'6月1日'!$E$23</f>
        <v>5451</v>
      </c>
      <c r="I133" s="34">
        <f>'7月1日'!$E$23</f>
        <v>5444</v>
      </c>
      <c r="J133" s="34">
        <f>'8月1日'!$E$23</f>
        <v>5438</v>
      </c>
      <c r="K133" s="34">
        <f>'9月1日'!$E$23</f>
        <v>5453</v>
      </c>
      <c r="L133" s="34">
        <f>'10月1日'!$E$23</f>
        <v>5461</v>
      </c>
      <c r="M133" s="34">
        <f>'11月1日'!$E$23</f>
        <v>5457</v>
      </c>
      <c r="N133" s="35">
        <f>'12月1日'!$E$23</f>
        <v>5451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1087.6739562624255</v>
      </c>
      <c r="D135" s="22">
        <f>'2月1日'!$G$23</f>
        <v>1085.6858846918487</v>
      </c>
      <c r="E135" s="22">
        <f>'3月1日'!$G$23</f>
        <v>1083.6978131212722</v>
      </c>
      <c r="F135" s="22">
        <f>'4月1日'!$G$23</f>
        <v>1084.0954274353876</v>
      </c>
      <c r="G135" s="22">
        <f>'5月1日'!$G$23</f>
        <v>1084.8906560636183</v>
      </c>
      <c r="H135" s="22">
        <f>'6月1日'!$G$23</f>
        <v>1083.6978131212722</v>
      </c>
      <c r="I135" s="22">
        <f>'7月1日'!$G$23</f>
        <v>1082.3061630218688</v>
      </c>
      <c r="J135" s="22">
        <f>'8月1日'!$G$23</f>
        <v>1081.1133200795227</v>
      </c>
      <c r="K135" s="22">
        <f>'9月1日'!$G$23</f>
        <v>1084.0954274353876</v>
      </c>
      <c r="L135" s="22">
        <f>'10月1日'!$G$23</f>
        <v>1085.6858846918487</v>
      </c>
      <c r="M135" s="22">
        <f>'11月1日'!$G$23</f>
        <v>1084.8906560636183</v>
      </c>
      <c r="N135" s="23">
        <f>'12月1日'!$G$23</f>
        <v>1083.6978131212722</v>
      </c>
    </row>
    <row r="136" spans="1:14" ht="13.5" customHeight="1">
      <c r="A136" s="25" t="s">
        <v>6</v>
      </c>
      <c r="B136" s="26" t="s">
        <v>8</v>
      </c>
      <c r="C136" s="38">
        <f>'1月1日'!$B$24</f>
        <v>1490</v>
      </c>
      <c r="D136" s="38">
        <f>'2月1日'!$B$24</f>
        <v>1497</v>
      </c>
      <c r="E136" s="38">
        <f>'3月1日'!$B$24</f>
        <v>1495</v>
      </c>
      <c r="F136" s="38">
        <f>'4月1日'!$B$24</f>
        <v>1494</v>
      </c>
      <c r="G136" s="38">
        <f>'5月1日'!$B$24</f>
        <v>1502</v>
      </c>
      <c r="H136" s="38">
        <f>'6月1日'!$B$24</f>
        <v>1505</v>
      </c>
      <c r="I136" s="38">
        <f>'7月1日'!$B$24</f>
        <v>1500</v>
      </c>
      <c r="J136" s="38">
        <f>'8月1日'!$B$24</f>
        <v>1504</v>
      </c>
      <c r="K136" s="38">
        <f>'9月1日'!$B$24</f>
        <v>1509</v>
      </c>
      <c r="L136" s="38">
        <f>'10月1日'!$B$24</f>
        <v>1517</v>
      </c>
      <c r="M136" s="38">
        <f>'11月1日'!$B$24</f>
        <v>1528</v>
      </c>
      <c r="N136" s="39">
        <f>'12月1日'!$B$24</f>
        <v>1532</v>
      </c>
    </row>
    <row r="137" spans="1:14" s="11" customFormat="1" ht="13.5" customHeight="1">
      <c r="A137" s="27"/>
      <c r="B137" s="4" t="s">
        <v>9</v>
      </c>
      <c r="C137" s="6">
        <f>'1月1日'!$C$24</f>
        <v>2303</v>
      </c>
      <c r="D137" s="6">
        <f>'2月1日'!$C$24</f>
        <v>2310</v>
      </c>
      <c r="E137" s="6">
        <f>'3月1日'!$C$24</f>
        <v>2302</v>
      </c>
      <c r="F137" s="6">
        <f>'4月1日'!$C$24</f>
        <v>2295</v>
      </c>
      <c r="G137" s="6">
        <f>'5月1日'!$C$24</f>
        <v>2305</v>
      </c>
      <c r="H137" s="6">
        <f>'6月1日'!$C$24</f>
        <v>2308</v>
      </c>
      <c r="I137" s="6">
        <f>'7月1日'!$C$24</f>
        <v>2308</v>
      </c>
      <c r="J137" s="6">
        <f>'8月1日'!$C$24</f>
        <v>2307</v>
      </c>
      <c r="K137" s="6">
        <f>'9月1日'!$C$24</f>
        <v>2306</v>
      </c>
      <c r="L137" s="6">
        <f>'10月1日'!$C$24</f>
        <v>2308</v>
      </c>
      <c r="M137" s="6">
        <f>'11月1日'!$C$24</f>
        <v>2320</v>
      </c>
      <c r="N137" s="18">
        <f>'12月1日'!$C$24</f>
        <v>2317</v>
      </c>
    </row>
    <row r="138" spans="1:14" s="11" customFormat="1" ht="13.5" customHeight="1">
      <c r="A138" s="28"/>
      <c r="B138" s="4" t="s">
        <v>10</v>
      </c>
      <c r="C138" s="6">
        <f>'1月1日'!$D$24</f>
        <v>2487</v>
      </c>
      <c r="D138" s="6">
        <f>'2月1日'!$D$24</f>
        <v>2487</v>
      </c>
      <c r="E138" s="6">
        <f>'3月1日'!$D$24</f>
        <v>2479</v>
      </c>
      <c r="F138" s="6">
        <f>'4月1日'!$D$24</f>
        <v>2470</v>
      </c>
      <c r="G138" s="6">
        <f>'5月1日'!$D$24</f>
        <v>2467</v>
      </c>
      <c r="H138" s="6">
        <f>'6月1日'!$D$24</f>
        <v>2476</v>
      </c>
      <c r="I138" s="6">
        <f>'7月1日'!$D$24</f>
        <v>2474</v>
      </c>
      <c r="J138" s="6">
        <f>'8月1日'!$D$24</f>
        <v>2475</v>
      </c>
      <c r="K138" s="6">
        <f>'9月1日'!$D$24</f>
        <v>2481</v>
      </c>
      <c r="L138" s="6">
        <f>'10月1日'!$D$24</f>
        <v>2489</v>
      </c>
      <c r="M138" s="6">
        <f>'11月1日'!$D$24</f>
        <v>2502</v>
      </c>
      <c r="N138" s="18">
        <f>'12月1日'!$D$24</f>
        <v>2501</v>
      </c>
    </row>
    <row r="139" spans="1:14" s="11" customFormat="1" ht="13.5" customHeight="1">
      <c r="A139" s="28"/>
      <c r="B139" s="4" t="s">
        <v>11</v>
      </c>
      <c r="C139" s="34">
        <f>'1月1日'!$E$24</f>
        <v>4790</v>
      </c>
      <c r="D139" s="34">
        <f>'2月1日'!$E$24</f>
        <v>4797</v>
      </c>
      <c r="E139" s="34">
        <f>'3月1日'!$E$24</f>
        <v>4781</v>
      </c>
      <c r="F139" s="34">
        <f>'4月1日'!$E$24</f>
        <v>4765</v>
      </c>
      <c r="G139" s="34">
        <f>'5月1日'!$E$24</f>
        <v>4772</v>
      </c>
      <c r="H139" s="34">
        <f>'6月1日'!$E$24</f>
        <v>4784</v>
      </c>
      <c r="I139" s="34">
        <f>'7月1日'!$E$24</f>
        <v>4782</v>
      </c>
      <c r="J139" s="34">
        <f>'8月1日'!$E$24</f>
        <v>4782</v>
      </c>
      <c r="K139" s="34">
        <f>'9月1日'!$E$24</f>
        <v>4787</v>
      </c>
      <c r="L139" s="34">
        <f>'10月1日'!$E$24</f>
        <v>4797</v>
      </c>
      <c r="M139" s="34">
        <f>'11月1日'!$E$24</f>
        <v>4822</v>
      </c>
      <c r="N139" s="35">
        <f>'12月1日'!$E$24</f>
        <v>4818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783.9607201309328</v>
      </c>
      <c r="D141" s="22">
        <f>'2月1日'!$G$24</f>
        <v>785.1063829787233</v>
      </c>
      <c r="E141" s="22">
        <f>'3月1日'!$G$24</f>
        <v>782.4877250409165</v>
      </c>
      <c r="F141" s="22">
        <f>'4月1日'!$G$24</f>
        <v>779.8690671031096</v>
      </c>
      <c r="G141" s="22">
        <f>'5月1日'!$G$24</f>
        <v>781.0147299509001</v>
      </c>
      <c r="H141" s="22">
        <f>'6月1日'!$G$24</f>
        <v>782.9787234042553</v>
      </c>
      <c r="I141" s="22">
        <f>'7月1日'!$G$24</f>
        <v>782.6513911620294</v>
      </c>
      <c r="J141" s="22">
        <f>'8月1日'!$G$24</f>
        <v>782.6513911620294</v>
      </c>
      <c r="K141" s="22">
        <f>'9月1日'!$G$24</f>
        <v>783.469721767594</v>
      </c>
      <c r="L141" s="22">
        <f>'10月1日'!$G$24</f>
        <v>785.1063829787233</v>
      </c>
      <c r="M141" s="22">
        <f>'11月1日'!$G$24</f>
        <v>789.1980360065467</v>
      </c>
      <c r="N141" s="23">
        <f>'12月1日'!$G$24</f>
        <v>788.5433715220948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101975</v>
      </c>
      <c r="D142" s="36">
        <f aca="true" t="shared" si="0" ref="D142:N142">SUM(D4,D10,D16,D22,D28,D34,D40,D46,D52,D58,D64,D70,D76,D82,D88,D94,D100,D106,D112,D118,D124,D130,D136,)</f>
        <v>101955</v>
      </c>
      <c r="E142" s="36">
        <f t="shared" si="0"/>
        <v>101963</v>
      </c>
      <c r="F142" s="36">
        <f t="shared" si="0"/>
        <v>101454</v>
      </c>
      <c r="G142" s="36">
        <f t="shared" si="0"/>
        <v>102203</v>
      </c>
      <c r="H142" s="36">
        <f t="shared" si="0"/>
        <v>102347</v>
      </c>
      <c r="I142" s="36">
        <f t="shared" si="0"/>
        <v>102435</v>
      </c>
      <c r="J142" s="36">
        <f t="shared" si="0"/>
        <v>102511</v>
      </c>
      <c r="K142" s="36">
        <f t="shared" si="0"/>
        <v>102551</v>
      </c>
      <c r="L142" s="36">
        <f t="shared" si="0"/>
        <v>102655</v>
      </c>
      <c r="M142" s="36">
        <f t="shared" si="0"/>
        <v>102803</v>
      </c>
      <c r="N142" s="37">
        <f t="shared" si="0"/>
        <v>102912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126665</v>
      </c>
      <c r="D143" s="12">
        <f aca="true" t="shared" si="1" ref="D143:N143">SUM(D5,D11,D17,D23,D29,D35,D41,D47,D53,D59,D65,D71,D77,D83,D89,D95,D101,D107,D113,D119,D125,D131,D137,)</f>
        <v>126639</v>
      </c>
      <c r="E143" s="12">
        <f t="shared" si="1"/>
        <v>126605</v>
      </c>
      <c r="F143" s="12">
        <f t="shared" si="1"/>
        <v>125847</v>
      </c>
      <c r="G143" s="12">
        <f t="shared" si="1"/>
        <v>126383</v>
      </c>
      <c r="H143" s="12">
        <f t="shared" si="1"/>
        <v>126466</v>
      </c>
      <c r="I143" s="12">
        <f t="shared" si="1"/>
        <v>126453</v>
      </c>
      <c r="J143" s="12">
        <f t="shared" si="1"/>
        <v>126444</v>
      </c>
      <c r="K143" s="12">
        <f t="shared" si="1"/>
        <v>126414</v>
      </c>
      <c r="L143" s="12">
        <f t="shared" si="1"/>
        <v>126398</v>
      </c>
      <c r="M143" s="12">
        <f t="shared" si="1"/>
        <v>126497</v>
      </c>
      <c r="N143" s="32">
        <f t="shared" si="1"/>
        <v>126517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138163</v>
      </c>
      <c r="D144" s="12">
        <f aca="true" t="shared" si="2" ref="D144:N144">SUM(D6,D12,D18,D24,D30,D36,D42,D48,D54,D60,D66,D72,D78,D84,D90,D96,D102,D108,D114,D120,D126,D132,D138,)</f>
        <v>138077</v>
      </c>
      <c r="E144" s="12">
        <f t="shared" si="2"/>
        <v>138081</v>
      </c>
      <c r="F144" s="12">
        <f t="shared" si="2"/>
        <v>137511</v>
      </c>
      <c r="G144" s="12">
        <f t="shared" si="2"/>
        <v>137836</v>
      </c>
      <c r="H144" s="12">
        <f t="shared" si="2"/>
        <v>137933</v>
      </c>
      <c r="I144" s="12">
        <f t="shared" si="2"/>
        <v>137962</v>
      </c>
      <c r="J144" s="12">
        <f t="shared" si="2"/>
        <v>137970</v>
      </c>
      <c r="K144" s="12">
        <f t="shared" si="2"/>
        <v>137989</v>
      </c>
      <c r="L144" s="12">
        <f t="shared" si="2"/>
        <v>138049</v>
      </c>
      <c r="M144" s="12">
        <f t="shared" si="2"/>
        <v>138117</v>
      </c>
      <c r="N144" s="32">
        <f t="shared" si="2"/>
        <v>138189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264828</v>
      </c>
      <c r="D145" s="40">
        <f aca="true" t="shared" si="3" ref="D145:N145">SUM(D7,D13,D19,D25,D31,D37,D43,D49,D55,D61,D67,D73,D79,D85,D91,D97,D103,D109,D115,D121,D127,D133,D139,)</f>
        <v>264716</v>
      </c>
      <c r="E145" s="40">
        <f t="shared" si="3"/>
        <v>264686</v>
      </c>
      <c r="F145" s="40">
        <f t="shared" si="3"/>
        <v>263358</v>
      </c>
      <c r="G145" s="40">
        <f t="shared" si="3"/>
        <v>264219</v>
      </c>
      <c r="H145" s="40">
        <f t="shared" si="3"/>
        <v>264399</v>
      </c>
      <c r="I145" s="40">
        <f t="shared" si="3"/>
        <v>264415</v>
      </c>
      <c r="J145" s="40">
        <f t="shared" si="3"/>
        <v>264414</v>
      </c>
      <c r="K145" s="40">
        <f t="shared" si="3"/>
        <v>264403</v>
      </c>
      <c r="L145" s="40">
        <f t="shared" si="3"/>
        <v>264447</v>
      </c>
      <c r="M145" s="40">
        <f t="shared" si="3"/>
        <v>264614</v>
      </c>
      <c r="N145" s="41">
        <f t="shared" si="3"/>
        <v>264706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191.23000000000002</v>
      </c>
      <c r="D146" s="10">
        <f aca="true" t="shared" si="4" ref="D146:N146">SUM(D8,D14,D20,D26,D32,D38,D44,D50,D56,D62,D68,D74,D80,D86,D92,D98,D104,D110,D116,D122,D128,D134,D140,)</f>
        <v>191.23000000000002</v>
      </c>
      <c r="E146" s="10">
        <f t="shared" si="4"/>
        <v>191.23000000000002</v>
      </c>
      <c r="F146" s="10">
        <f t="shared" si="4"/>
        <v>191.23000000000002</v>
      </c>
      <c r="G146" s="10">
        <f t="shared" si="4"/>
        <v>191.23000000000002</v>
      </c>
      <c r="H146" s="10">
        <f t="shared" si="4"/>
        <v>191.23000000000002</v>
      </c>
      <c r="I146" s="10">
        <f t="shared" si="4"/>
        <v>191.23000000000002</v>
      </c>
      <c r="J146" s="10">
        <f t="shared" si="4"/>
        <v>191.23000000000002</v>
      </c>
      <c r="K146" s="10">
        <f t="shared" si="4"/>
        <v>191.23000000000002</v>
      </c>
      <c r="L146" s="10">
        <f t="shared" si="4"/>
        <v>191.23000000000002</v>
      </c>
      <c r="M146" s="10">
        <f t="shared" si="4"/>
        <v>191.23000000000002</v>
      </c>
      <c r="N146" s="33">
        <f t="shared" si="4"/>
        <v>191.23000000000002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1384.866391256602</v>
      </c>
      <c r="D147" s="22">
        <f>'2月1日'!$G$25</f>
        <v>1384.2807090937613</v>
      </c>
      <c r="E147" s="22">
        <f>'3月1日'!$G$25</f>
        <v>1384.1238299430004</v>
      </c>
      <c r="F147" s="22">
        <f>'4月1日'!$G$25</f>
        <v>1377.1793128693196</v>
      </c>
      <c r="G147" s="22">
        <f>'5月1日'!$G$25</f>
        <v>1381.6817444961564</v>
      </c>
      <c r="H147" s="22">
        <f>'6月1日'!$G$25</f>
        <v>1382.6230194007214</v>
      </c>
      <c r="I147" s="22">
        <f>'7月1日'!$G$25</f>
        <v>1382.7066882811273</v>
      </c>
      <c r="J147" s="22">
        <f>'8月1日'!$G$25</f>
        <v>1382.701458976102</v>
      </c>
      <c r="K147" s="22">
        <f>'9月1日'!$G$25</f>
        <v>1382.643936620823</v>
      </c>
      <c r="L147" s="22">
        <f>'10月1日'!$G$25</f>
        <v>1382.8740260419388</v>
      </c>
      <c r="M147" s="22">
        <f>'11月1日'!$G$25</f>
        <v>1383.7473199811743</v>
      </c>
      <c r="N147" s="23">
        <f>'12月1日'!$G$25</f>
        <v>1384.2284160435077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36404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2599</v>
      </c>
      <c r="C2" s="6">
        <v>2823</v>
      </c>
      <c r="D2" s="6">
        <v>3359</v>
      </c>
      <c r="E2" s="6">
        <f>C2+D2</f>
        <v>6182</v>
      </c>
      <c r="F2" s="1">
        <v>1.62</v>
      </c>
      <c r="G2" s="8">
        <f>E2/F2</f>
        <v>3816.049382716049</v>
      </c>
    </row>
    <row r="3" spans="1:7" ht="13.5">
      <c r="A3" s="3" t="s">
        <v>50</v>
      </c>
      <c r="B3" s="6">
        <v>1032</v>
      </c>
      <c r="C3" s="6">
        <v>1211</v>
      </c>
      <c r="D3" s="6">
        <v>1411</v>
      </c>
      <c r="E3" s="6">
        <f aca="true" t="shared" si="0" ref="E3:E24">C3+D3</f>
        <v>2622</v>
      </c>
      <c r="F3" s="1">
        <v>1.14</v>
      </c>
      <c r="G3" s="8">
        <f aca="true" t="shared" si="1" ref="G3:G25">E3/F3</f>
        <v>2300</v>
      </c>
    </row>
    <row r="4" spans="1:7" ht="13.5">
      <c r="A4" s="3" t="s">
        <v>1</v>
      </c>
      <c r="B4" s="6">
        <v>1211</v>
      </c>
      <c r="C4" s="6">
        <v>1169</v>
      </c>
      <c r="D4" s="6">
        <v>1451</v>
      </c>
      <c r="E4" s="6">
        <f t="shared" si="0"/>
        <v>2620</v>
      </c>
      <c r="F4" s="1">
        <v>0.62</v>
      </c>
      <c r="G4" s="8">
        <f t="shared" si="1"/>
        <v>4225.806451612903</v>
      </c>
    </row>
    <row r="5" spans="1:7" ht="13.5">
      <c r="A5" s="3" t="s">
        <v>0</v>
      </c>
      <c r="B5" s="6">
        <v>3727</v>
      </c>
      <c r="C5" s="6">
        <v>3580</v>
      </c>
      <c r="D5" s="6">
        <v>4401</v>
      </c>
      <c r="E5" s="6">
        <f t="shared" si="0"/>
        <v>7981</v>
      </c>
      <c r="F5" s="1">
        <v>0.94</v>
      </c>
      <c r="G5" s="8">
        <f t="shared" si="1"/>
        <v>8490.425531914894</v>
      </c>
    </row>
    <row r="6" spans="1:7" ht="13.5">
      <c r="A6" s="3" t="s">
        <v>51</v>
      </c>
      <c r="B6" s="6">
        <v>4746</v>
      </c>
      <c r="C6" s="6">
        <v>5105</v>
      </c>
      <c r="D6" s="6">
        <v>5744</v>
      </c>
      <c r="E6" s="6">
        <f t="shared" si="0"/>
        <v>10849</v>
      </c>
      <c r="F6" s="1">
        <v>2.07</v>
      </c>
      <c r="G6" s="8">
        <f t="shared" si="1"/>
        <v>5241.062801932368</v>
      </c>
    </row>
    <row r="7" spans="1:7" ht="13.5">
      <c r="A7" s="3" t="s">
        <v>52</v>
      </c>
      <c r="B7" s="6">
        <v>6989</v>
      </c>
      <c r="C7" s="6">
        <v>8066</v>
      </c>
      <c r="D7" s="6">
        <v>8348</v>
      </c>
      <c r="E7" s="6">
        <f t="shared" si="0"/>
        <v>16414</v>
      </c>
      <c r="F7" s="9">
        <v>3</v>
      </c>
      <c r="G7" s="8">
        <f t="shared" si="1"/>
        <v>5471.333333333333</v>
      </c>
    </row>
    <row r="8" spans="1:7" ht="13.5">
      <c r="A8" s="3" t="s">
        <v>53</v>
      </c>
      <c r="B8" s="6">
        <v>7210</v>
      </c>
      <c r="C8" s="6">
        <v>7996</v>
      </c>
      <c r="D8" s="6">
        <v>8137</v>
      </c>
      <c r="E8" s="6">
        <f t="shared" si="0"/>
        <v>16133</v>
      </c>
      <c r="F8" s="1">
        <v>3.63</v>
      </c>
      <c r="G8" s="8">
        <f t="shared" si="1"/>
        <v>4444.35261707989</v>
      </c>
    </row>
    <row r="9" spans="1:7" ht="13.5">
      <c r="A9" s="3" t="s">
        <v>54</v>
      </c>
      <c r="B9" s="6">
        <v>5691</v>
      </c>
      <c r="C9" s="6">
        <v>6145</v>
      </c>
      <c r="D9" s="6">
        <v>7164</v>
      </c>
      <c r="E9" s="6">
        <f t="shared" si="0"/>
        <v>13309</v>
      </c>
      <c r="F9" s="1">
        <v>2.45</v>
      </c>
      <c r="G9" s="8">
        <f t="shared" si="1"/>
        <v>5432.244897959184</v>
      </c>
    </row>
    <row r="10" spans="1:7" ht="13.5">
      <c r="A10" s="3" t="s">
        <v>55</v>
      </c>
      <c r="B10" s="6">
        <v>6627</v>
      </c>
      <c r="C10" s="6">
        <v>8607</v>
      </c>
      <c r="D10" s="6">
        <v>9250</v>
      </c>
      <c r="E10" s="6">
        <f t="shared" si="0"/>
        <v>17857</v>
      </c>
      <c r="F10" s="1">
        <v>6.22</v>
      </c>
      <c r="G10" s="8">
        <f t="shared" si="1"/>
        <v>2870.9003215434086</v>
      </c>
    </row>
    <row r="11" spans="1:7" ht="13.5">
      <c r="A11" s="3" t="s">
        <v>56</v>
      </c>
      <c r="B11" s="6">
        <v>6758</v>
      </c>
      <c r="C11" s="6">
        <v>8436</v>
      </c>
      <c r="D11" s="6">
        <v>9135</v>
      </c>
      <c r="E11" s="6">
        <f t="shared" si="0"/>
        <v>17571</v>
      </c>
      <c r="F11" s="1">
        <v>4.56</v>
      </c>
      <c r="G11" s="8">
        <f t="shared" si="1"/>
        <v>3853.289473684211</v>
      </c>
    </row>
    <row r="12" spans="1:7" ht="13.5">
      <c r="A12" s="3" t="s">
        <v>2</v>
      </c>
      <c r="B12" s="6">
        <v>9739</v>
      </c>
      <c r="C12" s="6">
        <v>11333</v>
      </c>
      <c r="D12" s="6">
        <v>12655</v>
      </c>
      <c r="E12" s="6">
        <f t="shared" si="0"/>
        <v>23988</v>
      </c>
      <c r="F12" s="1">
        <v>9.39</v>
      </c>
      <c r="G12" s="8">
        <f t="shared" si="1"/>
        <v>2554.632587859425</v>
      </c>
    </row>
    <row r="13" spans="1:7" ht="13.5">
      <c r="A13" s="3" t="s">
        <v>57</v>
      </c>
      <c r="B13" s="6">
        <v>7171</v>
      </c>
      <c r="C13" s="6">
        <v>8803</v>
      </c>
      <c r="D13" s="6">
        <v>9542</v>
      </c>
      <c r="E13" s="6">
        <f t="shared" si="0"/>
        <v>18345</v>
      </c>
      <c r="F13" s="1">
        <v>5.43</v>
      </c>
      <c r="G13" s="8">
        <f t="shared" si="1"/>
        <v>3378.4530386740335</v>
      </c>
    </row>
    <row r="14" spans="1:7" ht="13.5">
      <c r="A14" s="3" t="s">
        <v>58</v>
      </c>
      <c r="B14" s="6">
        <v>10900</v>
      </c>
      <c r="C14" s="6">
        <v>13464</v>
      </c>
      <c r="D14" s="6">
        <v>14662</v>
      </c>
      <c r="E14" s="6">
        <f t="shared" si="0"/>
        <v>28126</v>
      </c>
      <c r="F14" s="1">
        <v>11.53</v>
      </c>
      <c r="G14" s="8">
        <f t="shared" si="1"/>
        <v>2439.3755420641805</v>
      </c>
    </row>
    <row r="15" spans="1:7" ht="13.5">
      <c r="A15" s="3" t="s">
        <v>59</v>
      </c>
      <c r="B15" s="6">
        <v>5473</v>
      </c>
      <c r="C15" s="6">
        <v>7560</v>
      </c>
      <c r="D15" s="6">
        <v>8219</v>
      </c>
      <c r="E15" s="6">
        <f t="shared" si="0"/>
        <v>15779</v>
      </c>
      <c r="F15" s="1">
        <v>14.73</v>
      </c>
      <c r="G15" s="8">
        <f t="shared" si="1"/>
        <v>1071.2152070604209</v>
      </c>
    </row>
    <row r="16" spans="1:7" ht="13.5">
      <c r="A16" s="3" t="s">
        <v>3</v>
      </c>
      <c r="B16" s="6">
        <v>2088</v>
      </c>
      <c r="C16" s="6">
        <v>3339</v>
      </c>
      <c r="D16" s="6">
        <v>3536</v>
      </c>
      <c r="E16" s="6">
        <f t="shared" si="0"/>
        <v>6875</v>
      </c>
      <c r="F16" s="9">
        <v>38.7</v>
      </c>
      <c r="G16" s="8">
        <f t="shared" si="1"/>
        <v>177.6485788113695</v>
      </c>
    </row>
    <row r="17" spans="1:7" ht="13.5">
      <c r="A17" s="3" t="s">
        <v>4</v>
      </c>
      <c r="B17" s="6">
        <v>3352</v>
      </c>
      <c r="C17" s="6">
        <v>4811</v>
      </c>
      <c r="D17" s="6">
        <v>5198</v>
      </c>
      <c r="E17" s="6">
        <f t="shared" si="0"/>
        <v>10009</v>
      </c>
      <c r="F17" s="1">
        <v>20.38</v>
      </c>
      <c r="G17" s="8">
        <f t="shared" si="1"/>
        <v>491.11874386653585</v>
      </c>
    </row>
    <row r="18" spans="1:7" ht="13.5">
      <c r="A18" s="3" t="s">
        <v>60</v>
      </c>
      <c r="B18" s="6">
        <v>568</v>
      </c>
      <c r="C18" s="6">
        <v>940</v>
      </c>
      <c r="D18" s="6">
        <v>953</v>
      </c>
      <c r="E18" s="6">
        <f t="shared" si="0"/>
        <v>1893</v>
      </c>
      <c r="F18" s="1">
        <v>11.87</v>
      </c>
      <c r="G18" s="8">
        <f t="shared" si="1"/>
        <v>159.4776748104465</v>
      </c>
    </row>
    <row r="19" spans="1:7" ht="13.5">
      <c r="A19" s="3" t="s">
        <v>61</v>
      </c>
      <c r="B19" s="6">
        <v>1352</v>
      </c>
      <c r="C19" s="6">
        <v>1724</v>
      </c>
      <c r="D19" s="6">
        <v>1844</v>
      </c>
      <c r="E19" s="6">
        <f t="shared" si="0"/>
        <v>3568</v>
      </c>
      <c r="F19" s="1">
        <v>6.33</v>
      </c>
      <c r="G19" s="8">
        <f t="shared" si="1"/>
        <v>563.6650868878357</v>
      </c>
    </row>
    <row r="20" spans="1:7" ht="13.5">
      <c r="A20" s="3" t="s">
        <v>62</v>
      </c>
      <c r="B20" s="6">
        <v>5823</v>
      </c>
      <c r="C20" s="6">
        <v>7680</v>
      </c>
      <c r="D20" s="6">
        <v>8118</v>
      </c>
      <c r="E20" s="6">
        <f t="shared" si="0"/>
        <v>15798</v>
      </c>
      <c r="F20" s="1">
        <v>17.98</v>
      </c>
      <c r="G20" s="8">
        <f t="shared" si="1"/>
        <v>878.642936596218</v>
      </c>
    </row>
    <row r="21" spans="1:7" ht="13.5">
      <c r="A21" s="3" t="s">
        <v>63</v>
      </c>
      <c r="B21" s="6">
        <v>2010</v>
      </c>
      <c r="C21" s="6">
        <v>2817</v>
      </c>
      <c r="D21" s="6">
        <v>2964</v>
      </c>
      <c r="E21" s="6">
        <f t="shared" si="0"/>
        <v>5781</v>
      </c>
      <c r="F21" s="1">
        <v>8.62</v>
      </c>
      <c r="G21" s="8">
        <f t="shared" si="1"/>
        <v>670.6496519721578</v>
      </c>
    </row>
    <row r="22" spans="1:7" ht="13.5">
      <c r="A22" s="3" t="s">
        <v>64</v>
      </c>
      <c r="B22" s="6">
        <v>4245</v>
      </c>
      <c r="C22" s="6">
        <v>5891</v>
      </c>
      <c r="D22" s="6">
        <v>6572</v>
      </c>
      <c r="E22" s="6">
        <f t="shared" si="0"/>
        <v>12463</v>
      </c>
      <c r="F22" s="1">
        <v>8.88</v>
      </c>
      <c r="G22" s="8">
        <f t="shared" si="1"/>
        <v>1403.490990990991</v>
      </c>
    </row>
    <row r="23" spans="1:7" ht="13.5">
      <c r="A23" s="3" t="s">
        <v>5</v>
      </c>
      <c r="B23" s="6">
        <v>1731</v>
      </c>
      <c r="C23" s="6">
        <v>2608</v>
      </c>
      <c r="D23" s="6">
        <v>2845</v>
      </c>
      <c r="E23" s="6">
        <f t="shared" si="0"/>
        <v>5453</v>
      </c>
      <c r="F23" s="1">
        <v>5.03</v>
      </c>
      <c r="G23" s="8">
        <f t="shared" si="1"/>
        <v>1084.0954274353876</v>
      </c>
    </row>
    <row r="24" spans="1:7" ht="13.5">
      <c r="A24" s="5" t="s">
        <v>6</v>
      </c>
      <c r="B24" s="6">
        <v>1509</v>
      </c>
      <c r="C24" s="6">
        <v>2306</v>
      </c>
      <c r="D24" s="6">
        <v>2481</v>
      </c>
      <c r="E24" s="6">
        <f t="shared" si="0"/>
        <v>4787</v>
      </c>
      <c r="F24" s="1">
        <v>6.11</v>
      </c>
      <c r="G24" s="8">
        <f t="shared" si="1"/>
        <v>783.469721767594</v>
      </c>
    </row>
    <row r="25" spans="1:7" ht="13.5">
      <c r="A25" s="2" t="s">
        <v>42</v>
      </c>
      <c r="B25" s="6">
        <f>SUM(B2:B24)</f>
        <v>102551</v>
      </c>
      <c r="C25" s="6">
        <f>SUM(C2:C24)</f>
        <v>126414</v>
      </c>
      <c r="D25" s="6">
        <f>SUM(D2:D24)</f>
        <v>137989</v>
      </c>
      <c r="E25" s="6">
        <f>SUM(E2:E24)</f>
        <v>264403</v>
      </c>
      <c r="F25" s="1">
        <f>SUM(F2:F24)</f>
        <v>191.23000000000002</v>
      </c>
      <c r="G25" s="8">
        <f t="shared" si="1"/>
        <v>1382.643936620823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36434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2589</v>
      </c>
      <c r="C2" s="6">
        <v>2819</v>
      </c>
      <c r="D2" s="6">
        <v>3346</v>
      </c>
      <c r="E2" s="6">
        <f>C2+D2</f>
        <v>6165</v>
      </c>
      <c r="F2" s="1">
        <v>1.62</v>
      </c>
      <c r="G2" s="8">
        <f>E2/F2</f>
        <v>3805.555555555555</v>
      </c>
    </row>
    <row r="3" spans="1:7" ht="13.5">
      <c r="A3" s="3" t="s">
        <v>50</v>
      </c>
      <c r="B3" s="6">
        <v>1048</v>
      </c>
      <c r="C3" s="6">
        <v>1220</v>
      </c>
      <c r="D3" s="6">
        <v>1423</v>
      </c>
      <c r="E3" s="6">
        <f aca="true" t="shared" si="0" ref="E3:E24">C3+D3</f>
        <v>2643</v>
      </c>
      <c r="F3" s="1">
        <v>1.14</v>
      </c>
      <c r="G3" s="8">
        <f aca="true" t="shared" si="1" ref="G3:G25">E3/F3</f>
        <v>2318.421052631579</v>
      </c>
    </row>
    <row r="4" spans="1:7" ht="13.5">
      <c r="A4" s="3" t="s">
        <v>1</v>
      </c>
      <c r="B4" s="6">
        <v>1212</v>
      </c>
      <c r="C4" s="6">
        <v>1166</v>
      </c>
      <c r="D4" s="6">
        <v>1455</v>
      </c>
      <c r="E4" s="6">
        <f t="shared" si="0"/>
        <v>2621</v>
      </c>
      <c r="F4" s="1">
        <v>0.62</v>
      </c>
      <c r="G4" s="8">
        <f t="shared" si="1"/>
        <v>4227.419354838709</v>
      </c>
    </row>
    <row r="5" spans="1:7" ht="13.5">
      <c r="A5" s="3" t="s">
        <v>0</v>
      </c>
      <c r="B5" s="6">
        <v>3734</v>
      </c>
      <c r="C5" s="6">
        <v>3582</v>
      </c>
      <c r="D5" s="6">
        <v>4403</v>
      </c>
      <c r="E5" s="6">
        <f t="shared" si="0"/>
        <v>7985</v>
      </c>
      <c r="F5" s="1">
        <v>0.94</v>
      </c>
      <c r="G5" s="8">
        <f t="shared" si="1"/>
        <v>8494.680851063831</v>
      </c>
    </row>
    <row r="6" spans="1:7" ht="13.5">
      <c r="A6" s="3" t="s">
        <v>51</v>
      </c>
      <c r="B6" s="6">
        <v>4770</v>
      </c>
      <c r="C6" s="6">
        <v>5122</v>
      </c>
      <c r="D6" s="6">
        <v>5768</v>
      </c>
      <c r="E6" s="6">
        <f t="shared" si="0"/>
        <v>10890</v>
      </c>
      <c r="F6" s="1">
        <v>2.07</v>
      </c>
      <c r="G6" s="8">
        <f t="shared" si="1"/>
        <v>5260.869565217392</v>
      </c>
    </row>
    <row r="7" spans="1:7" ht="13.5">
      <c r="A7" s="3" t="s">
        <v>52</v>
      </c>
      <c r="B7" s="6">
        <v>6985</v>
      </c>
      <c r="C7" s="6">
        <v>8053</v>
      </c>
      <c r="D7" s="6">
        <v>8338</v>
      </c>
      <c r="E7" s="6">
        <f t="shared" si="0"/>
        <v>16391</v>
      </c>
      <c r="F7" s="9">
        <v>3</v>
      </c>
      <c r="G7" s="8">
        <f t="shared" si="1"/>
        <v>5463.666666666667</v>
      </c>
    </row>
    <row r="8" spans="1:7" ht="13.5">
      <c r="A8" s="3" t="s">
        <v>53</v>
      </c>
      <c r="B8" s="6">
        <v>7192</v>
      </c>
      <c r="C8" s="6">
        <v>7990</v>
      </c>
      <c r="D8" s="6">
        <v>8110</v>
      </c>
      <c r="E8" s="6">
        <f t="shared" si="0"/>
        <v>16100</v>
      </c>
      <c r="F8" s="1">
        <v>3.63</v>
      </c>
      <c r="G8" s="8">
        <f t="shared" si="1"/>
        <v>4435.261707988981</v>
      </c>
    </row>
    <row r="9" spans="1:7" ht="13.5">
      <c r="A9" s="3" t="s">
        <v>54</v>
      </c>
      <c r="B9" s="6">
        <v>5700</v>
      </c>
      <c r="C9" s="6">
        <v>6139</v>
      </c>
      <c r="D9" s="6">
        <v>7160</v>
      </c>
      <c r="E9" s="6">
        <f t="shared" si="0"/>
        <v>13299</v>
      </c>
      <c r="F9" s="1">
        <v>2.45</v>
      </c>
      <c r="G9" s="8">
        <f t="shared" si="1"/>
        <v>5428.163265306122</v>
      </c>
    </row>
    <row r="10" spans="1:7" ht="13.5">
      <c r="A10" s="3" t="s">
        <v>55</v>
      </c>
      <c r="B10" s="6">
        <v>6621</v>
      </c>
      <c r="C10" s="6">
        <v>8614</v>
      </c>
      <c r="D10" s="6">
        <v>9245</v>
      </c>
      <c r="E10" s="6">
        <f t="shared" si="0"/>
        <v>17859</v>
      </c>
      <c r="F10" s="1">
        <v>6.22</v>
      </c>
      <c r="G10" s="8">
        <f t="shared" si="1"/>
        <v>2871.2218649517686</v>
      </c>
    </row>
    <row r="11" spans="1:7" ht="13.5">
      <c r="A11" s="3" t="s">
        <v>56</v>
      </c>
      <c r="B11" s="6">
        <v>6762</v>
      </c>
      <c r="C11" s="6">
        <v>8428</v>
      </c>
      <c r="D11" s="6">
        <v>9134</v>
      </c>
      <c r="E11" s="6">
        <f t="shared" si="0"/>
        <v>17562</v>
      </c>
      <c r="F11" s="1">
        <v>4.56</v>
      </c>
      <c r="G11" s="8">
        <f t="shared" si="1"/>
        <v>3851.3157894736846</v>
      </c>
    </row>
    <row r="12" spans="1:7" ht="13.5">
      <c r="A12" s="3" t="s">
        <v>2</v>
      </c>
      <c r="B12" s="6">
        <v>9746</v>
      </c>
      <c r="C12" s="6">
        <v>11301</v>
      </c>
      <c r="D12" s="6">
        <v>12669</v>
      </c>
      <c r="E12" s="6">
        <f t="shared" si="0"/>
        <v>23970</v>
      </c>
      <c r="F12" s="1">
        <v>9.39</v>
      </c>
      <c r="G12" s="8">
        <f t="shared" si="1"/>
        <v>2552.7156549520764</v>
      </c>
    </row>
    <row r="13" spans="1:7" ht="13.5">
      <c r="A13" s="3" t="s">
        <v>57</v>
      </c>
      <c r="B13" s="6">
        <v>7180</v>
      </c>
      <c r="C13" s="6">
        <v>8811</v>
      </c>
      <c r="D13" s="6">
        <v>9558</v>
      </c>
      <c r="E13" s="6">
        <f t="shared" si="0"/>
        <v>18369</v>
      </c>
      <c r="F13" s="1">
        <v>5.43</v>
      </c>
      <c r="G13" s="8">
        <f t="shared" si="1"/>
        <v>3382.8729281767955</v>
      </c>
    </row>
    <row r="14" spans="1:7" ht="13.5">
      <c r="A14" s="3" t="s">
        <v>58</v>
      </c>
      <c r="B14" s="6">
        <v>10904</v>
      </c>
      <c r="C14" s="6">
        <v>13447</v>
      </c>
      <c r="D14" s="6">
        <v>14659</v>
      </c>
      <c r="E14" s="6">
        <f t="shared" si="0"/>
        <v>28106</v>
      </c>
      <c r="F14" s="1">
        <v>11.53</v>
      </c>
      <c r="G14" s="8">
        <f t="shared" si="1"/>
        <v>2437.640936686904</v>
      </c>
    </row>
    <row r="15" spans="1:7" ht="13.5">
      <c r="A15" s="3" t="s">
        <v>59</v>
      </c>
      <c r="B15" s="6">
        <v>5490</v>
      </c>
      <c r="C15" s="6">
        <v>7573</v>
      </c>
      <c r="D15" s="6">
        <v>8243</v>
      </c>
      <c r="E15" s="6">
        <f t="shared" si="0"/>
        <v>15816</v>
      </c>
      <c r="F15" s="1">
        <v>14.73</v>
      </c>
      <c r="G15" s="8">
        <f t="shared" si="1"/>
        <v>1073.7270875763747</v>
      </c>
    </row>
    <row r="16" spans="1:7" ht="13.5">
      <c r="A16" s="3" t="s">
        <v>3</v>
      </c>
      <c r="B16" s="6">
        <v>2092</v>
      </c>
      <c r="C16" s="6">
        <v>3341</v>
      </c>
      <c r="D16" s="6">
        <v>3538</v>
      </c>
      <c r="E16" s="6">
        <f t="shared" si="0"/>
        <v>6879</v>
      </c>
      <c r="F16" s="9">
        <v>38.7</v>
      </c>
      <c r="G16" s="8">
        <f t="shared" si="1"/>
        <v>177.75193798449612</v>
      </c>
    </row>
    <row r="17" spans="1:7" ht="13.5">
      <c r="A17" s="3" t="s">
        <v>4</v>
      </c>
      <c r="B17" s="6">
        <v>3360</v>
      </c>
      <c r="C17" s="6">
        <v>4819</v>
      </c>
      <c r="D17" s="6">
        <v>5206</v>
      </c>
      <c r="E17" s="6">
        <f t="shared" si="0"/>
        <v>10025</v>
      </c>
      <c r="F17" s="1">
        <v>20.38</v>
      </c>
      <c r="G17" s="8">
        <f t="shared" si="1"/>
        <v>491.9038272816487</v>
      </c>
    </row>
    <row r="18" spans="1:7" ht="13.5">
      <c r="A18" s="3" t="s">
        <v>60</v>
      </c>
      <c r="B18" s="6">
        <v>568</v>
      </c>
      <c r="C18" s="6">
        <v>942</v>
      </c>
      <c r="D18" s="6">
        <v>955</v>
      </c>
      <c r="E18" s="6">
        <f t="shared" si="0"/>
        <v>1897</v>
      </c>
      <c r="F18" s="1">
        <v>11.87</v>
      </c>
      <c r="G18" s="8">
        <f t="shared" si="1"/>
        <v>159.81465880370683</v>
      </c>
    </row>
    <row r="19" spans="1:7" ht="13.5">
      <c r="A19" s="3" t="s">
        <v>61</v>
      </c>
      <c r="B19" s="6">
        <v>1354</v>
      </c>
      <c r="C19" s="6">
        <v>1728</v>
      </c>
      <c r="D19" s="6">
        <v>1849</v>
      </c>
      <c r="E19" s="6">
        <f t="shared" si="0"/>
        <v>3577</v>
      </c>
      <c r="F19" s="1">
        <v>6.33</v>
      </c>
      <c r="G19" s="8">
        <f t="shared" si="1"/>
        <v>565.086887835703</v>
      </c>
    </row>
    <row r="20" spans="1:7" ht="13.5">
      <c r="A20" s="3" t="s">
        <v>62</v>
      </c>
      <c r="B20" s="6">
        <v>5833</v>
      </c>
      <c r="C20" s="6">
        <v>7683</v>
      </c>
      <c r="D20" s="6">
        <v>8112</v>
      </c>
      <c r="E20" s="6">
        <f t="shared" si="0"/>
        <v>15795</v>
      </c>
      <c r="F20" s="1">
        <v>17.98</v>
      </c>
      <c r="G20" s="8">
        <f t="shared" si="1"/>
        <v>878.476084538376</v>
      </c>
    </row>
    <row r="21" spans="1:7" ht="13.5">
      <c r="A21" s="3" t="s">
        <v>63</v>
      </c>
      <c r="B21" s="6">
        <v>2013</v>
      </c>
      <c r="C21" s="6">
        <v>2811</v>
      </c>
      <c r="D21" s="6">
        <v>2961</v>
      </c>
      <c r="E21" s="6">
        <f t="shared" si="0"/>
        <v>5772</v>
      </c>
      <c r="F21" s="1">
        <v>8.62</v>
      </c>
      <c r="G21" s="8">
        <f t="shared" si="1"/>
        <v>669.6055684454757</v>
      </c>
    </row>
    <row r="22" spans="1:7" ht="13.5">
      <c r="A22" s="3" t="s">
        <v>64</v>
      </c>
      <c r="B22" s="6">
        <v>4250</v>
      </c>
      <c r="C22" s="6">
        <v>5889</v>
      </c>
      <c r="D22" s="6">
        <v>6579</v>
      </c>
      <c r="E22" s="6">
        <f t="shared" si="0"/>
        <v>12468</v>
      </c>
      <c r="F22" s="1">
        <v>8.88</v>
      </c>
      <c r="G22" s="8">
        <f t="shared" si="1"/>
        <v>1404.054054054054</v>
      </c>
    </row>
    <row r="23" spans="1:7" ht="13.5">
      <c r="A23" s="3" t="s">
        <v>5</v>
      </c>
      <c r="B23" s="6">
        <v>1735</v>
      </c>
      <c r="C23" s="6">
        <v>2612</v>
      </c>
      <c r="D23" s="6">
        <v>2849</v>
      </c>
      <c r="E23" s="6">
        <f t="shared" si="0"/>
        <v>5461</v>
      </c>
      <c r="F23" s="1">
        <v>5.03</v>
      </c>
      <c r="G23" s="8">
        <f t="shared" si="1"/>
        <v>1085.6858846918487</v>
      </c>
    </row>
    <row r="24" spans="1:7" ht="13.5">
      <c r="A24" s="5" t="s">
        <v>6</v>
      </c>
      <c r="B24" s="6">
        <v>1517</v>
      </c>
      <c r="C24" s="6">
        <v>2308</v>
      </c>
      <c r="D24" s="6">
        <v>2489</v>
      </c>
      <c r="E24" s="6">
        <f t="shared" si="0"/>
        <v>4797</v>
      </c>
      <c r="F24" s="1">
        <v>6.11</v>
      </c>
      <c r="G24" s="8">
        <f t="shared" si="1"/>
        <v>785.1063829787233</v>
      </c>
    </row>
    <row r="25" spans="1:7" ht="13.5">
      <c r="A25" s="2" t="s">
        <v>42</v>
      </c>
      <c r="B25" s="6">
        <f>SUM(B2:B24)</f>
        <v>102655</v>
      </c>
      <c r="C25" s="6">
        <f>SUM(C2:C24)</f>
        <v>126398</v>
      </c>
      <c r="D25" s="6">
        <f>SUM(D2:D24)</f>
        <v>138049</v>
      </c>
      <c r="E25" s="6">
        <f>SUM(E2:E24)</f>
        <v>264447</v>
      </c>
      <c r="F25" s="1">
        <f>SUM(F2:F24)</f>
        <v>191.23000000000002</v>
      </c>
      <c r="G25" s="8">
        <f t="shared" si="1"/>
        <v>1382.8740260419388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36465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2598</v>
      </c>
      <c r="C2" s="6">
        <v>2833</v>
      </c>
      <c r="D2" s="6">
        <v>3345</v>
      </c>
      <c r="E2" s="6">
        <f>C2+D2</f>
        <v>6178</v>
      </c>
      <c r="F2" s="1">
        <v>1.62</v>
      </c>
      <c r="G2" s="8">
        <f>E2/F2</f>
        <v>3813.58024691358</v>
      </c>
    </row>
    <row r="3" spans="1:7" ht="13.5">
      <c r="A3" s="3" t="s">
        <v>50</v>
      </c>
      <c r="B3" s="6">
        <v>1051</v>
      </c>
      <c r="C3" s="6">
        <v>1224</v>
      </c>
      <c r="D3" s="6">
        <v>1424</v>
      </c>
      <c r="E3" s="6">
        <f aca="true" t="shared" si="0" ref="E3:E24">C3+D3</f>
        <v>2648</v>
      </c>
      <c r="F3" s="1">
        <v>1.14</v>
      </c>
      <c r="G3" s="8">
        <f aca="true" t="shared" si="1" ref="G3:G25">E3/F3</f>
        <v>2322.8070175438597</v>
      </c>
    </row>
    <row r="4" spans="1:7" ht="13.5">
      <c r="A4" s="3" t="s">
        <v>1</v>
      </c>
      <c r="B4" s="6">
        <v>1212</v>
      </c>
      <c r="C4" s="6">
        <v>1161</v>
      </c>
      <c r="D4" s="6">
        <v>1453</v>
      </c>
      <c r="E4" s="6">
        <f t="shared" si="0"/>
        <v>2614</v>
      </c>
      <c r="F4" s="1">
        <v>0.62</v>
      </c>
      <c r="G4" s="8">
        <f t="shared" si="1"/>
        <v>4216.129032258064</v>
      </c>
    </row>
    <row r="5" spans="1:7" ht="13.5">
      <c r="A5" s="3" t="s">
        <v>0</v>
      </c>
      <c r="B5" s="6">
        <v>3741</v>
      </c>
      <c r="C5" s="6">
        <v>3578</v>
      </c>
      <c r="D5" s="6">
        <v>4418</v>
      </c>
      <c r="E5" s="6">
        <f t="shared" si="0"/>
        <v>7996</v>
      </c>
      <c r="F5" s="1">
        <v>0.94</v>
      </c>
      <c r="G5" s="8">
        <f t="shared" si="1"/>
        <v>8506.382978723404</v>
      </c>
    </row>
    <row r="6" spans="1:7" ht="13.5">
      <c r="A6" s="3" t="s">
        <v>51</v>
      </c>
      <c r="B6" s="6">
        <v>4779</v>
      </c>
      <c r="C6" s="6">
        <v>5124</v>
      </c>
      <c r="D6" s="6">
        <v>5774</v>
      </c>
      <c r="E6" s="6">
        <f t="shared" si="0"/>
        <v>10898</v>
      </c>
      <c r="F6" s="1">
        <v>2.07</v>
      </c>
      <c r="G6" s="8">
        <f t="shared" si="1"/>
        <v>5264.734299516908</v>
      </c>
    </row>
    <row r="7" spans="1:7" ht="13.5">
      <c r="A7" s="3" t="s">
        <v>52</v>
      </c>
      <c r="B7" s="6">
        <v>6991</v>
      </c>
      <c r="C7" s="6">
        <v>8059</v>
      </c>
      <c r="D7" s="6">
        <v>8354</v>
      </c>
      <c r="E7" s="6">
        <f t="shared" si="0"/>
        <v>16413</v>
      </c>
      <c r="F7" s="9">
        <v>3</v>
      </c>
      <c r="G7" s="8">
        <f t="shared" si="1"/>
        <v>5471</v>
      </c>
    </row>
    <row r="8" spans="1:7" ht="13.5">
      <c r="A8" s="3" t="s">
        <v>53</v>
      </c>
      <c r="B8" s="6">
        <v>7199</v>
      </c>
      <c r="C8" s="6">
        <v>8005</v>
      </c>
      <c r="D8" s="6">
        <v>8110</v>
      </c>
      <c r="E8" s="6">
        <f t="shared" si="0"/>
        <v>16115</v>
      </c>
      <c r="F8" s="1">
        <v>3.63</v>
      </c>
      <c r="G8" s="8">
        <f t="shared" si="1"/>
        <v>4439.39393939394</v>
      </c>
    </row>
    <row r="9" spans="1:7" ht="13.5">
      <c r="A9" s="3" t="s">
        <v>54</v>
      </c>
      <c r="B9" s="6">
        <v>5697</v>
      </c>
      <c r="C9" s="6">
        <v>6132</v>
      </c>
      <c r="D9" s="6">
        <v>7149</v>
      </c>
      <c r="E9" s="6">
        <f t="shared" si="0"/>
        <v>13281</v>
      </c>
      <c r="F9" s="1">
        <v>2.45</v>
      </c>
      <c r="G9" s="8">
        <f t="shared" si="1"/>
        <v>5420.816326530612</v>
      </c>
    </row>
    <row r="10" spans="1:7" ht="13.5">
      <c r="A10" s="3" t="s">
        <v>55</v>
      </c>
      <c r="B10" s="6">
        <v>6632</v>
      </c>
      <c r="C10" s="6">
        <v>8621</v>
      </c>
      <c r="D10" s="6">
        <v>9245</v>
      </c>
      <c r="E10" s="6">
        <f t="shared" si="0"/>
        <v>17866</v>
      </c>
      <c r="F10" s="1">
        <v>6.22</v>
      </c>
      <c r="G10" s="8">
        <f t="shared" si="1"/>
        <v>2872.347266881029</v>
      </c>
    </row>
    <row r="11" spans="1:7" ht="13.5">
      <c r="A11" s="3" t="s">
        <v>56</v>
      </c>
      <c r="B11" s="6">
        <v>6762</v>
      </c>
      <c r="C11" s="6">
        <v>8421</v>
      </c>
      <c r="D11" s="6">
        <v>9124</v>
      </c>
      <c r="E11" s="6">
        <f t="shared" si="0"/>
        <v>17545</v>
      </c>
      <c r="F11" s="1">
        <v>4.56</v>
      </c>
      <c r="G11" s="8">
        <f t="shared" si="1"/>
        <v>3847.587719298246</v>
      </c>
    </row>
    <row r="12" spans="1:7" ht="13.5">
      <c r="A12" s="3" t="s">
        <v>2</v>
      </c>
      <c r="B12" s="6">
        <v>9763</v>
      </c>
      <c r="C12" s="6">
        <v>11325</v>
      </c>
      <c r="D12" s="6">
        <v>12683</v>
      </c>
      <c r="E12" s="6">
        <f t="shared" si="0"/>
        <v>24008</v>
      </c>
      <c r="F12" s="1">
        <v>9.39</v>
      </c>
      <c r="G12" s="8">
        <f t="shared" si="1"/>
        <v>2556.762513312034</v>
      </c>
    </row>
    <row r="13" spans="1:7" ht="13.5">
      <c r="A13" s="3" t="s">
        <v>57</v>
      </c>
      <c r="B13" s="6">
        <v>7182</v>
      </c>
      <c r="C13" s="6">
        <v>8804</v>
      </c>
      <c r="D13" s="6">
        <v>9566</v>
      </c>
      <c r="E13" s="6">
        <f t="shared" si="0"/>
        <v>18370</v>
      </c>
      <c r="F13" s="1">
        <v>5.43</v>
      </c>
      <c r="G13" s="8">
        <f t="shared" si="1"/>
        <v>3383.057090239411</v>
      </c>
    </row>
    <row r="14" spans="1:7" ht="13.5">
      <c r="A14" s="3" t="s">
        <v>58</v>
      </c>
      <c r="B14" s="6">
        <v>10937</v>
      </c>
      <c r="C14" s="6">
        <v>13469</v>
      </c>
      <c r="D14" s="6">
        <v>14675</v>
      </c>
      <c r="E14" s="6">
        <f t="shared" si="0"/>
        <v>28144</v>
      </c>
      <c r="F14" s="1">
        <v>11.53</v>
      </c>
      <c r="G14" s="8">
        <f t="shared" si="1"/>
        <v>2440.9366869037294</v>
      </c>
    </row>
    <row r="15" spans="1:7" ht="13.5">
      <c r="A15" s="3" t="s">
        <v>59</v>
      </c>
      <c r="B15" s="6">
        <v>5513</v>
      </c>
      <c r="C15" s="6">
        <v>7600</v>
      </c>
      <c r="D15" s="6">
        <v>8254</v>
      </c>
      <c r="E15" s="6">
        <f t="shared" si="0"/>
        <v>15854</v>
      </c>
      <c r="F15" s="1">
        <v>14.73</v>
      </c>
      <c r="G15" s="8">
        <f t="shared" si="1"/>
        <v>1076.306856754922</v>
      </c>
    </row>
    <row r="16" spans="1:7" ht="13.5">
      <c r="A16" s="3" t="s">
        <v>3</v>
      </c>
      <c r="B16" s="6">
        <v>2090</v>
      </c>
      <c r="C16" s="6">
        <v>3331</v>
      </c>
      <c r="D16" s="6">
        <v>3532</v>
      </c>
      <c r="E16" s="6">
        <f t="shared" si="0"/>
        <v>6863</v>
      </c>
      <c r="F16" s="9">
        <v>38.7</v>
      </c>
      <c r="G16" s="8">
        <f t="shared" si="1"/>
        <v>177.33850129198964</v>
      </c>
    </row>
    <row r="17" spans="1:7" ht="13.5">
      <c r="A17" s="3" t="s">
        <v>4</v>
      </c>
      <c r="B17" s="6">
        <v>3362</v>
      </c>
      <c r="C17" s="6">
        <v>4822</v>
      </c>
      <c r="D17" s="6">
        <v>5196</v>
      </c>
      <c r="E17" s="6">
        <f t="shared" si="0"/>
        <v>10018</v>
      </c>
      <c r="F17" s="1">
        <v>20.38</v>
      </c>
      <c r="G17" s="8">
        <f t="shared" si="1"/>
        <v>491.5603532875368</v>
      </c>
    </row>
    <row r="18" spans="1:7" ht="13.5">
      <c r="A18" s="3" t="s">
        <v>60</v>
      </c>
      <c r="B18" s="6">
        <v>568</v>
      </c>
      <c r="C18" s="6">
        <v>942</v>
      </c>
      <c r="D18" s="6">
        <v>956</v>
      </c>
      <c r="E18" s="6">
        <f t="shared" si="0"/>
        <v>1898</v>
      </c>
      <c r="F18" s="1">
        <v>11.87</v>
      </c>
      <c r="G18" s="8">
        <f t="shared" si="1"/>
        <v>159.89890480202192</v>
      </c>
    </row>
    <row r="19" spans="1:7" ht="13.5">
      <c r="A19" s="3" t="s">
        <v>61</v>
      </c>
      <c r="B19" s="6">
        <v>1353</v>
      </c>
      <c r="C19" s="6">
        <v>1727</v>
      </c>
      <c r="D19" s="6">
        <v>1850</v>
      </c>
      <c r="E19" s="6">
        <f t="shared" si="0"/>
        <v>3577</v>
      </c>
      <c r="F19" s="1">
        <v>6.33</v>
      </c>
      <c r="G19" s="8">
        <f t="shared" si="1"/>
        <v>565.086887835703</v>
      </c>
    </row>
    <row r="20" spans="1:7" ht="13.5">
      <c r="A20" s="3" t="s">
        <v>62</v>
      </c>
      <c r="B20" s="6">
        <v>5832</v>
      </c>
      <c r="C20" s="6">
        <v>7688</v>
      </c>
      <c r="D20" s="6">
        <v>8110</v>
      </c>
      <c r="E20" s="6">
        <f t="shared" si="0"/>
        <v>15798</v>
      </c>
      <c r="F20" s="1">
        <v>17.98</v>
      </c>
      <c r="G20" s="8">
        <f t="shared" si="1"/>
        <v>878.642936596218</v>
      </c>
    </row>
    <row r="21" spans="1:7" ht="13.5">
      <c r="A21" s="3" t="s">
        <v>63</v>
      </c>
      <c r="B21" s="6">
        <v>2017</v>
      </c>
      <c r="C21" s="6">
        <v>2810</v>
      </c>
      <c r="D21" s="6">
        <v>2966</v>
      </c>
      <c r="E21" s="6">
        <f t="shared" si="0"/>
        <v>5776</v>
      </c>
      <c r="F21" s="1">
        <v>8.62</v>
      </c>
      <c r="G21" s="8">
        <f t="shared" si="1"/>
        <v>670.0696055684456</v>
      </c>
    </row>
    <row r="22" spans="1:7" ht="13.5">
      <c r="A22" s="3" t="s">
        <v>64</v>
      </c>
      <c r="B22" s="6">
        <v>4259</v>
      </c>
      <c r="C22" s="6">
        <v>5891</v>
      </c>
      <c r="D22" s="6">
        <v>6584</v>
      </c>
      <c r="E22" s="6">
        <f t="shared" si="0"/>
        <v>12475</v>
      </c>
      <c r="F22" s="1">
        <v>8.88</v>
      </c>
      <c r="G22" s="8">
        <f t="shared" si="1"/>
        <v>1404.8423423423421</v>
      </c>
    </row>
    <row r="23" spans="1:7" ht="13.5">
      <c r="A23" s="3" t="s">
        <v>5</v>
      </c>
      <c r="B23" s="6">
        <v>1737</v>
      </c>
      <c r="C23" s="6">
        <v>2610</v>
      </c>
      <c r="D23" s="6">
        <v>2847</v>
      </c>
      <c r="E23" s="6">
        <f t="shared" si="0"/>
        <v>5457</v>
      </c>
      <c r="F23" s="1">
        <v>5.03</v>
      </c>
      <c r="G23" s="8">
        <f t="shared" si="1"/>
        <v>1084.8906560636183</v>
      </c>
    </row>
    <row r="24" spans="1:7" ht="13.5">
      <c r="A24" s="5" t="s">
        <v>6</v>
      </c>
      <c r="B24" s="6">
        <v>1528</v>
      </c>
      <c r="C24" s="6">
        <v>2320</v>
      </c>
      <c r="D24" s="6">
        <v>2502</v>
      </c>
      <c r="E24" s="6">
        <f t="shared" si="0"/>
        <v>4822</v>
      </c>
      <c r="F24" s="1">
        <v>6.11</v>
      </c>
      <c r="G24" s="8">
        <f t="shared" si="1"/>
        <v>789.1980360065467</v>
      </c>
    </row>
    <row r="25" spans="1:7" ht="13.5">
      <c r="A25" s="2" t="s">
        <v>42</v>
      </c>
      <c r="B25" s="6">
        <f>SUM(B2:B24)</f>
        <v>102803</v>
      </c>
      <c r="C25" s="6">
        <f>SUM(C2:C24)</f>
        <v>126497</v>
      </c>
      <c r="D25" s="6">
        <f>SUM(D2:D24)</f>
        <v>138117</v>
      </c>
      <c r="E25" s="6">
        <f>SUM(E2:E24)</f>
        <v>264614</v>
      </c>
      <c r="F25" s="1">
        <f>SUM(F2:F24)</f>
        <v>191.23000000000002</v>
      </c>
      <c r="G25" s="8">
        <f t="shared" si="1"/>
        <v>1383.7473199811743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36495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2595</v>
      </c>
      <c r="C2" s="6">
        <v>2829</v>
      </c>
      <c r="D2" s="6">
        <v>3333</v>
      </c>
      <c r="E2" s="6">
        <f>C2+D2</f>
        <v>6162</v>
      </c>
      <c r="F2" s="1">
        <v>1.62</v>
      </c>
      <c r="G2" s="8">
        <f>E2/F2</f>
        <v>3803.7037037037035</v>
      </c>
    </row>
    <row r="3" spans="1:7" ht="13.5">
      <c r="A3" s="3" t="s">
        <v>50</v>
      </c>
      <c r="B3" s="6">
        <v>1050</v>
      </c>
      <c r="C3" s="6">
        <v>1224</v>
      </c>
      <c r="D3" s="6">
        <v>1427</v>
      </c>
      <c r="E3" s="6">
        <f aca="true" t="shared" si="0" ref="E3:E24">C3+D3</f>
        <v>2651</v>
      </c>
      <c r="F3" s="1">
        <v>1.14</v>
      </c>
      <c r="G3" s="8">
        <f aca="true" t="shared" si="1" ref="G3:G25">E3/F3</f>
        <v>2325.438596491228</v>
      </c>
    </row>
    <row r="4" spans="1:7" ht="13.5">
      <c r="A4" s="3" t="s">
        <v>1</v>
      </c>
      <c r="B4" s="6">
        <v>1212</v>
      </c>
      <c r="C4" s="6">
        <v>1161</v>
      </c>
      <c r="D4" s="6">
        <v>1454</v>
      </c>
      <c r="E4" s="6">
        <f t="shared" si="0"/>
        <v>2615</v>
      </c>
      <c r="F4" s="1">
        <v>0.62</v>
      </c>
      <c r="G4" s="8">
        <f t="shared" si="1"/>
        <v>4217.741935483871</v>
      </c>
    </row>
    <row r="5" spans="1:7" ht="13.5">
      <c r="A5" s="3" t="s">
        <v>0</v>
      </c>
      <c r="B5" s="6">
        <v>3743</v>
      </c>
      <c r="C5" s="6">
        <v>3590</v>
      </c>
      <c r="D5" s="6">
        <v>4408</v>
      </c>
      <c r="E5" s="6">
        <f t="shared" si="0"/>
        <v>7998</v>
      </c>
      <c r="F5" s="1">
        <v>0.94</v>
      </c>
      <c r="G5" s="8">
        <f t="shared" si="1"/>
        <v>8508.510638297872</v>
      </c>
    </row>
    <row r="6" spans="1:7" ht="13.5">
      <c r="A6" s="3" t="s">
        <v>51</v>
      </c>
      <c r="B6" s="6">
        <v>4780</v>
      </c>
      <c r="C6" s="6">
        <v>5115</v>
      </c>
      <c r="D6" s="6">
        <v>5776</v>
      </c>
      <c r="E6" s="6">
        <f t="shared" si="0"/>
        <v>10891</v>
      </c>
      <c r="F6" s="1">
        <v>2.07</v>
      </c>
      <c r="G6" s="8">
        <f t="shared" si="1"/>
        <v>5261.352657004832</v>
      </c>
    </row>
    <row r="7" spans="1:7" ht="13.5">
      <c r="A7" s="3" t="s">
        <v>52</v>
      </c>
      <c r="B7" s="6">
        <v>6972</v>
      </c>
      <c r="C7" s="6">
        <v>8046</v>
      </c>
      <c r="D7" s="6">
        <v>8332</v>
      </c>
      <c r="E7" s="6">
        <f t="shared" si="0"/>
        <v>16378</v>
      </c>
      <c r="F7" s="9">
        <v>3</v>
      </c>
      <c r="G7" s="8">
        <f t="shared" si="1"/>
        <v>5459.333333333333</v>
      </c>
    </row>
    <row r="8" spans="1:7" ht="13.5">
      <c r="A8" s="3" t="s">
        <v>53</v>
      </c>
      <c r="B8" s="6">
        <v>7210</v>
      </c>
      <c r="C8" s="6">
        <v>8006</v>
      </c>
      <c r="D8" s="6">
        <v>8118</v>
      </c>
      <c r="E8" s="6">
        <f t="shared" si="0"/>
        <v>16124</v>
      </c>
      <c r="F8" s="1">
        <v>3.63</v>
      </c>
      <c r="G8" s="8">
        <f t="shared" si="1"/>
        <v>4441.873278236914</v>
      </c>
    </row>
    <row r="9" spans="1:7" ht="13.5">
      <c r="A9" s="3" t="s">
        <v>54</v>
      </c>
      <c r="B9" s="6">
        <v>5702</v>
      </c>
      <c r="C9" s="6">
        <v>6139</v>
      </c>
      <c r="D9" s="6">
        <v>7147</v>
      </c>
      <c r="E9" s="6">
        <f t="shared" si="0"/>
        <v>13286</v>
      </c>
      <c r="F9" s="1">
        <v>2.45</v>
      </c>
      <c r="G9" s="8">
        <f t="shared" si="1"/>
        <v>5422.857142857142</v>
      </c>
    </row>
    <row r="10" spans="1:7" ht="13.5">
      <c r="A10" s="3" t="s">
        <v>55</v>
      </c>
      <c r="B10" s="6">
        <v>6656</v>
      </c>
      <c r="C10" s="6">
        <v>8631</v>
      </c>
      <c r="D10" s="6">
        <v>9257</v>
      </c>
      <c r="E10" s="6">
        <f t="shared" si="0"/>
        <v>17888</v>
      </c>
      <c r="F10" s="1">
        <v>6.22</v>
      </c>
      <c r="G10" s="8">
        <f t="shared" si="1"/>
        <v>2875.8842443729905</v>
      </c>
    </row>
    <row r="11" spans="1:7" ht="13.5">
      <c r="A11" s="3" t="s">
        <v>56</v>
      </c>
      <c r="B11" s="6">
        <v>6765</v>
      </c>
      <c r="C11" s="6">
        <v>8413</v>
      </c>
      <c r="D11" s="6">
        <v>9141</v>
      </c>
      <c r="E11" s="6">
        <f t="shared" si="0"/>
        <v>17554</v>
      </c>
      <c r="F11" s="1">
        <v>4.56</v>
      </c>
      <c r="G11" s="8">
        <f t="shared" si="1"/>
        <v>3849.5614035087724</v>
      </c>
    </row>
    <row r="12" spans="1:7" ht="13.5">
      <c r="A12" s="3" t="s">
        <v>2</v>
      </c>
      <c r="B12" s="6">
        <v>9767</v>
      </c>
      <c r="C12" s="6">
        <v>11319</v>
      </c>
      <c r="D12" s="6">
        <v>12686</v>
      </c>
      <c r="E12" s="6">
        <f t="shared" si="0"/>
        <v>24005</v>
      </c>
      <c r="F12" s="1">
        <v>9.39</v>
      </c>
      <c r="G12" s="8">
        <f t="shared" si="1"/>
        <v>2556.4430244941427</v>
      </c>
    </row>
    <row r="13" spans="1:7" ht="13.5">
      <c r="A13" s="3" t="s">
        <v>57</v>
      </c>
      <c r="B13" s="6">
        <v>7209</v>
      </c>
      <c r="C13" s="6">
        <v>8822</v>
      </c>
      <c r="D13" s="6">
        <v>9590</v>
      </c>
      <c r="E13" s="6">
        <f t="shared" si="0"/>
        <v>18412</v>
      </c>
      <c r="F13" s="1">
        <v>5.43</v>
      </c>
      <c r="G13" s="8">
        <f t="shared" si="1"/>
        <v>3390.791896869245</v>
      </c>
    </row>
    <row r="14" spans="1:7" ht="13.5">
      <c r="A14" s="3" t="s">
        <v>58</v>
      </c>
      <c r="B14" s="6">
        <v>10956</v>
      </c>
      <c r="C14" s="6">
        <v>13456</v>
      </c>
      <c r="D14" s="6">
        <v>14681</v>
      </c>
      <c r="E14" s="6">
        <f t="shared" si="0"/>
        <v>28137</v>
      </c>
      <c r="F14" s="1">
        <v>11.53</v>
      </c>
      <c r="G14" s="8">
        <f t="shared" si="1"/>
        <v>2440.3295750216826</v>
      </c>
    </row>
    <row r="15" spans="1:7" ht="13.5">
      <c r="A15" s="3" t="s">
        <v>59</v>
      </c>
      <c r="B15" s="6">
        <v>5535</v>
      </c>
      <c r="C15" s="6">
        <v>7629</v>
      </c>
      <c r="D15" s="6">
        <v>8293</v>
      </c>
      <c r="E15" s="6">
        <f t="shared" si="0"/>
        <v>15922</v>
      </c>
      <c r="F15" s="1">
        <v>14.73</v>
      </c>
      <c r="G15" s="8">
        <f t="shared" si="1"/>
        <v>1080.9232858112696</v>
      </c>
    </row>
    <row r="16" spans="1:7" ht="13.5">
      <c r="A16" s="3" t="s">
        <v>3</v>
      </c>
      <c r="B16" s="6">
        <v>2099</v>
      </c>
      <c r="C16" s="6">
        <v>3333</v>
      </c>
      <c r="D16" s="6">
        <v>3540</v>
      </c>
      <c r="E16" s="6">
        <f t="shared" si="0"/>
        <v>6873</v>
      </c>
      <c r="F16" s="9">
        <v>38.7</v>
      </c>
      <c r="G16" s="8">
        <f t="shared" si="1"/>
        <v>177.59689922480618</v>
      </c>
    </row>
    <row r="17" spans="1:7" ht="13.5">
      <c r="A17" s="3" t="s">
        <v>4</v>
      </c>
      <c r="B17" s="6">
        <v>3356</v>
      </c>
      <c r="C17" s="6">
        <v>4816</v>
      </c>
      <c r="D17" s="6">
        <v>5186</v>
      </c>
      <c r="E17" s="6">
        <f t="shared" si="0"/>
        <v>10002</v>
      </c>
      <c r="F17" s="1">
        <v>20.38</v>
      </c>
      <c r="G17" s="8">
        <f t="shared" si="1"/>
        <v>490.77526987242396</v>
      </c>
    </row>
    <row r="18" spans="1:7" ht="13.5">
      <c r="A18" s="3" t="s">
        <v>60</v>
      </c>
      <c r="B18" s="6">
        <v>569</v>
      </c>
      <c r="C18" s="6">
        <v>940</v>
      </c>
      <c r="D18" s="6">
        <v>954</v>
      </c>
      <c r="E18" s="6">
        <f t="shared" si="0"/>
        <v>1894</v>
      </c>
      <c r="F18" s="1">
        <v>11.87</v>
      </c>
      <c r="G18" s="8">
        <f t="shared" si="1"/>
        <v>159.56192080876158</v>
      </c>
    </row>
    <row r="19" spans="1:7" ht="13.5">
      <c r="A19" s="3" t="s">
        <v>61</v>
      </c>
      <c r="B19" s="6">
        <v>1356</v>
      </c>
      <c r="C19" s="6">
        <v>1732</v>
      </c>
      <c r="D19" s="6">
        <v>1849</v>
      </c>
      <c r="E19" s="6">
        <f t="shared" si="0"/>
        <v>3581</v>
      </c>
      <c r="F19" s="1">
        <v>6.33</v>
      </c>
      <c r="G19" s="8">
        <f t="shared" si="1"/>
        <v>565.7187993680884</v>
      </c>
    </row>
    <row r="20" spans="1:7" ht="13.5">
      <c r="A20" s="3" t="s">
        <v>62</v>
      </c>
      <c r="B20" s="6">
        <v>5839</v>
      </c>
      <c r="C20" s="6">
        <v>7689</v>
      </c>
      <c r="D20" s="6">
        <v>8131</v>
      </c>
      <c r="E20" s="6">
        <f t="shared" si="0"/>
        <v>15820</v>
      </c>
      <c r="F20" s="1">
        <v>17.98</v>
      </c>
      <c r="G20" s="8">
        <f t="shared" si="1"/>
        <v>879.8665183537263</v>
      </c>
    </row>
    <row r="21" spans="1:7" ht="13.5">
      <c r="A21" s="3" t="s">
        <v>63</v>
      </c>
      <c r="B21" s="6">
        <v>2014</v>
      </c>
      <c r="C21" s="6">
        <v>2808</v>
      </c>
      <c r="D21" s="6">
        <v>2965</v>
      </c>
      <c r="E21" s="6">
        <f t="shared" si="0"/>
        <v>5773</v>
      </c>
      <c r="F21" s="1">
        <v>8.62</v>
      </c>
      <c r="G21" s="8">
        <f t="shared" si="1"/>
        <v>669.7215777262181</v>
      </c>
    </row>
    <row r="22" spans="1:7" ht="13.5">
      <c r="A22" s="3" t="s">
        <v>64</v>
      </c>
      <c r="B22" s="6">
        <v>4260</v>
      </c>
      <c r="C22" s="6">
        <v>5892</v>
      </c>
      <c r="D22" s="6">
        <v>6579</v>
      </c>
      <c r="E22" s="6">
        <f t="shared" si="0"/>
        <v>12471</v>
      </c>
      <c r="F22" s="1">
        <v>8.88</v>
      </c>
      <c r="G22" s="8">
        <f t="shared" si="1"/>
        <v>1404.3918918918919</v>
      </c>
    </row>
    <row r="23" spans="1:7" ht="13.5">
      <c r="A23" s="3" t="s">
        <v>5</v>
      </c>
      <c r="B23" s="6">
        <v>1735</v>
      </c>
      <c r="C23" s="6">
        <v>2610</v>
      </c>
      <c r="D23" s="6">
        <v>2841</v>
      </c>
      <c r="E23" s="6">
        <f t="shared" si="0"/>
        <v>5451</v>
      </c>
      <c r="F23" s="1">
        <v>5.03</v>
      </c>
      <c r="G23" s="8">
        <f t="shared" si="1"/>
        <v>1083.6978131212722</v>
      </c>
    </row>
    <row r="24" spans="1:7" ht="13.5">
      <c r="A24" s="5" t="s">
        <v>6</v>
      </c>
      <c r="B24" s="6">
        <v>1532</v>
      </c>
      <c r="C24" s="6">
        <v>2317</v>
      </c>
      <c r="D24" s="6">
        <v>2501</v>
      </c>
      <c r="E24" s="6">
        <f t="shared" si="0"/>
        <v>4818</v>
      </c>
      <c r="F24" s="1">
        <v>6.11</v>
      </c>
      <c r="G24" s="8">
        <f t="shared" si="1"/>
        <v>788.5433715220948</v>
      </c>
    </row>
    <row r="25" spans="1:7" ht="13.5">
      <c r="A25" s="2" t="s">
        <v>42</v>
      </c>
      <c r="B25" s="6">
        <f>SUM(B2:B24)</f>
        <v>102912</v>
      </c>
      <c r="C25" s="6">
        <f>SUM(C2:C24)</f>
        <v>126517</v>
      </c>
      <c r="D25" s="6">
        <f>SUM(D2:D24)</f>
        <v>138189</v>
      </c>
      <c r="E25" s="6">
        <f>SUM(E2:E24)</f>
        <v>264706</v>
      </c>
      <c r="F25" s="1">
        <f>SUM(F2:F24)</f>
        <v>191.23000000000002</v>
      </c>
      <c r="G25" s="8">
        <f t="shared" si="1"/>
        <v>1384.2284160435077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36161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2615</v>
      </c>
      <c r="C2" s="6">
        <v>2875</v>
      </c>
      <c r="D2" s="6">
        <v>3437</v>
      </c>
      <c r="E2" s="6">
        <f>C2+D2</f>
        <v>6312</v>
      </c>
      <c r="F2" s="1">
        <v>1.62</v>
      </c>
      <c r="G2" s="8">
        <f>E2/F2</f>
        <v>3896.296296296296</v>
      </c>
    </row>
    <row r="3" spans="1:7" ht="13.5">
      <c r="A3" s="3" t="s">
        <v>17</v>
      </c>
      <c r="B3" s="6">
        <v>996</v>
      </c>
      <c r="C3" s="6">
        <v>1202</v>
      </c>
      <c r="D3" s="6">
        <v>1387</v>
      </c>
      <c r="E3" s="6">
        <f aca="true" t="shared" si="0" ref="E3:E24">C3+D3</f>
        <v>2589</v>
      </c>
      <c r="F3" s="1">
        <v>1.14</v>
      </c>
      <c r="G3" s="8">
        <f aca="true" t="shared" si="1" ref="G3:G25">E3/F3</f>
        <v>2271.0526315789475</v>
      </c>
    </row>
    <row r="4" spans="1:7" ht="13.5">
      <c r="A4" s="3" t="s">
        <v>1</v>
      </c>
      <c r="B4" s="6">
        <v>1223</v>
      </c>
      <c r="C4" s="6">
        <v>1171</v>
      </c>
      <c r="D4" s="6">
        <v>1494</v>
      </c>
      <c r="E4" s="6">
        <f t="shared" si="0"/>
        <v>2665</v>
      </c>
      <c r="F4" s="1">
        <v>0.62</v>
      </c>
      <c r="G4" s="8">
        <f t="shared" si="1"/>
        <v>4298.387096774193</v>
      </c>
    </row>
    <row r="5" spans="1:7" ht="13.5">
      <c r="A5" s="3" t="s">
        <v>0</v>
      </c>
      <c r="B5" s="6">
        <v>3742</v>
      </c>
      <c r="C5" s="6">
        <v>3614</v>
      </c>
      <c r="D5" s="6">
        <v>4497</v>
      </c>
      <c r="E5" s="6">
        <f t="shared" si="0"/>
        <v>8111</v>
      </c>
      <c r="F5" s="1">
        <v>0.94</v>
      </c>
      <c r="G5" s="8">
        <f t="shared" si="1"/>
        <v>8628.72340425532</v>
      </c>
    </row>
    <row r="6" spans="1:7" ht="13.5">
      <c r="A6" s="3" t="s">
        <v>15</v>
      </c>
      <c r="B6" s="6">
        <v>4683</v>
      </c>
      <c r="C6" s="6">
        <v>5105</v>
      </c>
      <c r="D6" s="6">
        <v>5710</v>
      </c>
      <c r="E6" s="6">
        <f t="shared" si="0"/>
        <v>10815</v>
      </c>
      <c r="F6" s="1">
        <v>2.07</v>
      </c>
      <c r="G6" s="8">
        <f t="shared" si="1"/>
        <v>5224.637681159421</v>
      </c>
    </row>
    <row r="7" spans="1:7" ht="13.5">
      <c r="A7" s="3" t="s">
        <v>20</v>
      </c>
      <c r="B7" s="6">
        <v>7031</v>
      </c>
      <c r="C7" s="6">
        <v>8148</v>
      </c>
      <c r="D7" s="6">
        <v>8400</v>
      </c>
      <c r="E7" s="6">
        <f t="shared" si="0"/>
        <v>16548</v>
      </c>
      <c r="F7" s="9">
        <v>3</v>
      </c>
      <c r="G7" s="8">
        <f t="shared" si="1"/>
        <v>5516</v>
      </c>
    </row>
    <row r="8" spans="1:7" ht="13.5">
      <c r="A8" s="3" t="s">
        <v>19</v>
      </c>
      <c r="B8" s="6">
        <v>7283</v>
      </c>
      <c r="C8" s="6">
        <v>8165</v>
      </c>
      <c r="D8" s="6">
        <v>8247</v>
      </c>
      <c r="E8" s="6">
        <f t="shared" si="0"/>
        <v>16412</v>
      </c>
      <c r="F8" s="1">
        <v>3.63</v>
      </c>
      <c r="G8" s="8">
        <f t="shared" si="1"/>
        <v>4521.212121212121</v>
      </c>
    </row>
    <row r="9" spans="1:7" ht="13.5">
      <c r="A9" s="3" t="s">
        <v>16</v>
      </c>
      <c r="B9" s="6">
        <v>5703</v>
      </c>
      <c r="C9" s="6">
        <v>6207</v>
      </c>
      <c r="D9" s="6">
        <v>7191</v>
      </c>
      <c r="E9" s="6">
        <f t="shared" si="0"/>
        <v>13398</v>
      </c>
      <c r="F9" s="1">
        <v>2.45</v>
      </c>
      <c r="G9" s="8">
        <f t="shared" si="1"/>
        <v>5468.571428571428</v>
      </c>
    </row>
    <row r="10" spans="1:7" ht="13.5">
      <c r="A10" s="3" t="s">
        <v>21</v>
      </c>
      <c r="B10" s="6">
        <v>6599</v>
      </c>
      <c r="C10" s="6">
        <v>8629</v>
      </c>
      <c r="D10" s="6">
        <v>9223</v>
      </c>
      <c r="E10" s="6">
        <f t="shared" si="0"/>
        <v>17852</v>
      </c>
      <c r="F10" s="1">
        <v>6.22</v>
      </c>
      <c r="G10" s="8">
        <f t="shared" si="1"/>
        <v>2870.096463022508</v>
      </c>
    </row>
    <row r="11" spans="1:7" ht="13.5">
      <c r="A11" s="3" t="s">
        <v>22</v>
      </c>
      <c r="B11" s="6">
        <v>6748</v>
      </c>
      <c r="C11" s="6">
        <v>8474</v>
      </c>
      <c r="D11" s="6">
        <v>9192</v>
      </c>
      <c r="E11" s="6">
        <f t="shared" si="0"/>
        <v>17666</v>
      </c>
      <c r="F11" s="1">
        <v>4.56</v>
      </c>
      <c r="G11" s="8">
        <f t="shared" si="1"/>
        <v>3874.1228070175443</v>
      </c>
    </row>
    <row r="12" spans="1:7" ht="13.5">
      <c r="A12" s="3" t="s">
        <v>2</v>
      </c>
      <c r="B12" s="6">
        <v>9669</v>
      </c>
      <c r="C12" s="6">
        <v>11345</v>
      </c>
      <c r="D12" s="6">
        <v>12633</v>
      </c>
      <c r="E12" s="6">
        <f t="shared" si="0"/>
        <v>23978</v>
      </c>
      <c r="F12" s="1">
        <v>9.39</v>
      </c>
      <c r="G12" s="8">
        <f t="shared" si="1"/>
        <v>2553.56762513312</v>
      </c>
    </row>
    <row r="13" spans="1:7" ht="13.5">
      <c r="A13" s="3" t="s">
        <v>18</v>
      </c>
      <c r="B13" s="6">
        <v>7072</v>
      </c>
      <c r="C13" s="6">
        <v>8742</v>
      </c>
      <c r="D13" s="6">
        <v>9479</v>
      </c>
      <c r="E13" s="6">
        <f t="shared" si="0"/>
        <v>18221</v>
      </c>
      <c r="F13" s="1">
        <v>5.43</v>
      </c>
      <c r="G13" s="8">
        <f t="shared" si="1"/>
        <v>3355.616942909761</v>
      </c>
    </row>
    <row r="14" spans="1:7" ht="13.5">
      <c r="A14" s="3" t="s">
        <v>23</v>
      </c>
      <c r="B14" s="6">
        <v>10828</v>
      </c>
      <c r="C14" s="6">
        <v>13472</v>
      </c>
      <c r="D14" s="6">
        <v>14638</v>
      </c>
      <c r="E14" s="6">
        <f t="shared" si="0"/>
        <v>28110</v>
      </c>
      <c r="F14" s="1">
        <v>11.53</v>
      </c>
      <c r="G14" s="8">
        <f t="shared" si="1"/>
        <v>2437.987857762359</v>
      </c>
    </row>
    <row r="15" spans="1:7" ht="13.5">
      <c r="A15" s="3" t="s">
        <v>27</v>
      </c>
      <c r="B15" s="6">
        <v>5373</v>
      </c>
      <c r="C15" s="6">
        <v>7484</v>
      </c>
      <c r="D15" s="6">
        <v>8181</v>
      </c>
      <c r="E15" s="6">
        <f t="shared" si="0"/>
        <v>15665</v>
      </c>
      <c r="F15" s="1">
        <v>14.73</v>
      </c>
      <c r="G15" s="8">
        <f t="shared" si="1"/>
        <v>1063.4758995247794</v>
      </c>
    </row>
    <row r="16" spans="1:7" ht="13.5">
      <c r="A16" s="3" t="s">
        <v>3</v>
      </c>
      <c r="B16" s="6">
        <v>2050</v>
      </c>
      <c r="C16" s="6">
        <v>3310</v>
      </c>
      <c r="D16" s="6">
        <v>3535</v>
      </c>
      <c r="E16" s="6">
        <f t="shared" si="0"/>
        <v>6845</v>
      </c>
      <c r="F16" s="9">
        <v>38.7</v>
      </c>
      <c r="G16" s="8">
        <f t="shared" si="1"/>
        <v>176.8733850129199</v>
      </c>
    </row>
    <row r="17" spans="1:7" ht="13.5">
      <c r="A17" s="3" t="s">
        <v>4</v>
      </c>
      <c r="B17" s="6">
        <v>3319</v>
      </c>
      <c r="C17" s="6">
        <v>4800</v>
      </c>
      <c r="D17" s="6">
        <v>5197</v>
      </c>
      <c r="E17" s="6">
        <f t="shared" si="0"/>
        <v>9997</v>
      </c>
      <c r="F17" s="1">
        <v>20.38</v>
      </c>
      <c r="G17" s="8">
        <f t="shared" si="1"/>
        <v>490.5299313052012</v>
      </c>
    </row>
    <row r="18" spans="1:7" ht="13.5">
      <c r="A18" s="3" t="s">
        <v>28</v>
      </c>
      <c r="B18" s="6">
        <v>565</v>
      </c>
      <c r="C18" s="6">
        <v>936</v>
      </c>
      <c r="D18" s="6">
        <v>954</v>
      </c>
      <c r="E18" s="6">
        <f t="shared" si="0"/>
        <v>1890</v>
      </c>
      <c r="F18" s="1">
        <v>11.87</v>
      </c>
      <c r="G18" s="8">
        <f t="shared" si="1"/>
        <v>159.22493681550128</v>
      </c>
    </row>
    <row r="19" spans="1:7" ht="13.5">
      <c r="A19" s="3" t="s">
        <v>24</v>
      </c>
      <c r="B19" s="6">
        <v>1349</v>
      </c>
      <c r="C19" s="6">
        <v>1724</v>
      </c>
      <c r="D19" s="6">
        <v>1861</v>
      </c>
      <c r="E19" s="6">
        <f t="shared" si="0"/>
        <v>3585</v>
      </c>
      <c r="F19" s="1">
        <v>6.33</v>
      </c>
      <c r="G19" s="8">
        <f t="shared" si="1"/>
        <v>566.3507109004739</v>
      </c>
    </row>
    <row r="20" spans="1:7" ht="13.5">
      <c r="A20" s="3" t="s">
        <v>26</v>
      </c>
      <c r="B20" s="6">
        <v>5737</v>
      </c>
      <c r="C20" s="6">
        <v>7621</v>
      </c>
      <c r="D20" s="6">
        <v>8029</v>
      </c>
      <c r="E20" s="6">
        <f t="shared" si="0"/>
        <v>15650</v>
      </c>
      <c r="F20" s="1">
        <v>17.98</v>
      </c>
      <c r="G20" s="8">
        <f t="shared" si="1"/>
        <v>870.4115684093437</v>
      </c>
    </row>
    <row r="21" spans="1:7" ht="13.5">
      <c r="A21" s="3" t="s">
        <v>25</v>
      </c>
      <c r="B21" s="6">
        <v>1996</v>
      </c>
      <c r="C21" s="6">
        <v>2842</v>
      </c>
      <c r="D21" s="6">
        <v>2979</v>
      </c>
      <c r="E21" s="6">
        <f t="shared" si="0"/>
        <v>5821</v>
      </c>
      <c r="F21" s="1">
        <v>8.62</v>
      </c>
      <c r="G21" s="8">
        <f t="shared" si="1"/>
        <v>675.2900232018562</v>
      </c>
    </row>
    <row r="22" spans="1:7" ht="13.5">
      <c r="A22" s="3" t="s">
        <v>29</v>
      </c>
      <c r="B22" s="6">
        <v>4187</v>
      </c>
      <c r="C22" s="6">
        <v>5885</v>
      </c>
      <c r="D22" s="6">
        <v>6552</v>
      </c>
      <c r="E22" s="6">
        <f t="shared" si="0"/>
        <v>12437</v>
      </c>
      <c r="F22" s="1">
        <v>8.88</v>
      </c>
      <c r="G22" s="8">
        <f t="shared" si="1"/>
        <v>1400.5630630630628</v>
      </c>
    </row>
    <row r="23" spans="1:7" ht="13.5">
      <c r="A23" s="3" t="s">
        <v>5</v>
      </c>
      <c r="B23" s="6">
        <v>1717</v>
      </c>
      <c r="C23" s="6">
        <v>2611</v>
      </c>
      <c r="D23" s="6">
        <v>2860</v>
      </c>
      <c r="E23" s="6">
        <f t="shared" si="0"/>
        <v>5471</v>
      </c>
      <c r="F23" s="1">
        <v>5.03</v>
      </c>
      <c r="G23" s="8">
        <f t="shared" si="1"/>
        <v>1087.6739562624255</v>
      </c>
    </row>
    <row r="24" spans="1:7" ht="13.5">
      <c r="A24" s="5" t="s">
        <v>6</v>
      </c>
      <c r="B24" s="6">
        <v>1490</v>
      </c>
      <c r="C24" s="6">
        <v>2303</v>
      </c>
      <c r="D24" s="6">
        <v>2487</v>
      </c>
      <c r="E24" s="6">
        <f t="shared" si="0"/>
        <v>4790</v>
      </c>
      <c r="F24" s="1">
        <v>6.11</v>
      </c>
      <c r="G24" s="8">
        <f t="shared" si="1"/>
        <v>783.9607201309328</v>
      </c>
    </row>
    <row r="25" spans="1:7" ht="13.5">
      <c r="A25" s="2" t="s">
        <v>42</v>
      </c>
      <c r="B25" s="6">
        <f>SUM(B2:B24)</f>
        <v>101975</v>
      </c>
      <c r="C25" s="6">
        <f>SUM(C2:C24)</f>
        <v>126665</v>
      </c>
      <c r="D25" s="6">
        <f>SUM(D2:D24)</f>
        <v>138163</v>
      </c>
      <c r="E25" s="6">
        <f>SUM(E2:E24)</f>
        <v>264828</v>
      </c>
      <c r="F25" s="10">
        <f>SUM(F2:F24)</f>
        <v>191.23000000000002</v>
      </c>
      <c r="G25" s="8">
        <f t="shared" si="1"/>
        <v>1384.866391256602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36192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2612</v>
      </c>
      <c r="C2" s="6">
        <v>2875</v>
      </c>
      <c r="D2" s="6">
        <v>3432</v>
      </c>
      <c r="E2" s="6">
        <f>C2+D2</f>
        <v>6307</v>
      </c>
      <c r="F2" s="1">
        <v>1.62</v>
      </c>
      <c r="G2" s="8">
        <f>E2/F2</f>
        <v>3893.2098765432097</v>
      </c>
    </row>
    <row r="3" spans="1:7" ht="13.5">
      <c r="A3" s="3" t="s">
        <v>50</v>
      </c>
      <c r="B3" s="6">
        <v>1022</v>
      </c>
      <c r="C3" s="6">
        <v>1224</v>
      </c>
      <c r="D3" s="6">
        <v>1404</v>
      </c>
      <c r="E3" s="6">
        <f>C3+D3</f>
        <v>2628</v>
      </c>
      <c r="F3" s="1">
        <v>1.14</v>
      </c>
      <c r="G3" s="8">
        <f aca="true" t="shared" si="0" ref="G3:G25">E3/F3</f>
        <v>2305.263157894737</v>
      </c>
    </row>
    <row r="4" spans="1:7" ht="13.5">
      <c r="A4" s="3" t="s">
        <v>1</v>
      </c>
      <c r="B4" s="6">
        <v>1223</v>
      </c>
      <c r="C4" s="6">
        <v>1169</v>
      </c>
      <c r="D4" s="6">
        <v>1495</v>
      </c>
      <c r="E4" s="6">
        <f aca="true" t="shared" si="1" ref="E4:E25">C4+D4</f>
        <v>2664</v>
      </c>
      <c r="F4" s="1">
        <v>0.62</v>
      </c>
      <c r="G4" s="8">
        <f t="shared" si="0"/>
        <v>4296.774193548387</v>
      </c>
    </row>
    <row r="5" spans="1:7" ht="13.5">
      <c r="A5" s="3" t="s">
        <v>0</v>
      </c>
      <c r="B5" s="6">
        <v>3733</v>
      </c>
      <c r="C5" s="6">
        <v>3605</v>
      </c>
      <c r="D5" s="6">
        <v>4495</v>
      </c>
      <c r="E5" s="6">
        <f t="shared" si="1"/>
        <v>8100</v>
      </c>
      <c r="F5" s="1">
        <v>0.94</v>
      </c>
      <c r="G5" s="8">
        <f t="shared" si="0"/>
        <v>8617.021276595746</v>
      </c>
    </row>
    <row r="6" spans="1:7" ht="13.5">
      <c r="A6" s="3" t="s">
        <v>51</v>
      </c>
      <c r="B6" s="6">
        <v>4678</v>
      </c>
      <c r="C6" s="6">
        <v>5099</v>
      </c>
      <c r="D6" s="6">
        <v>5692</v>
      </c>
      <c r="E6" s="6">
        <f t="shared" si="1"/>
        <v>10791</v>
      </c>
      <c r="F6" s="1">
        <v>2.07</v>
      </c>
      <c r="G6" s="8">
        <f t="shared" si="0"/>
        <v>5213.04347826087</v>
      </c>
    </row>
    <row r="7" spans="1:7" ht="13.5">
      <c r="A7" s="3" t="s">
        <v>52</v>
      </c>
      <c r="B7" s="6">
        <v>7030</v>
      </c>
      <c r="C7" s="6">
        <v>8152</v>
      </c>
      <c r="D7" s="6">
        <v>8401</v>
      </c>
      <c r="E7" s="6">
        <f t="shared" si="1"/>
        <v>16553</v>
      </c>
      <c r="F7" s="9">
        <v>3</v>
      </c>
      <c r="G7" s="8">
        <f t="shared" si="0"/>
        <v>5517.666666666667</v>
      </c>
    </row>
    <row r="8" spans="1:7" ht="13.5">
      <c r="A8" s="3" t="s">
        <v>53</v>
      </c>
      <c r="B8" s="6">
        <v>7265</v>
      </c>
      <c r="C8" s="6">
        <v>8135</v>
      </c>
      <c r="D8" s="6">
        <v>8224</v>
      </c>
      <c r="E8" s="6">
        <f t="shared" si="1"/>
        <v>16359</v>
      </c>
      <c r="F8" s="1">
        <v>3.63</v>
      </c>
      <c r="G8" s="8">
        <f t="shared" si="0"/>
        <v>4506.611570247934</v>
      </c>
    </row>
    <row r="9" spans="1:7" ht="13.5">
      <c r="A9" s="3" t="s">
        <v>54</v>
      </c>
      <c r="B9" s="6">
        <v>5684</v>
      </c>
      <c r="C9" s="6">
        <v>6204</v>
      </c>
      <c r="D9" s="6">
        <v>7163</v>
      </c>
      <c r="E9" s="6">
        <f t="shared" si="1"/>
        <v>13367</v>
      </c>
      <c r="F9" s="1">
        <v>2.45</v>
      </c>
      <c r="G9" s="8">
        <f t="shared" si="0"/>
        <v>5455.918367346939</v>
      </c>
    </row>
    <row r="10" spans="1:7" ht="13.5">
      <c r="A10" s="3" t="s">
        <v>55</v>
      </c>
      <c r="B10" s="6">
        <v>6587</v>
      </c>
      <c r="C10" s="6">
        <v>8612</v>
      </c>
      <c r="D10" s="6">
        <v>9216</v>
      </c>
      <c r="E10" s="6">
        <f t="shared" si="1"/>
        <v>17828</v>
      </c>
      <c r="F10" s="1">
        <v>6.22</v>
      </c>
      <c r="G10" s="8">
        <f t="shared" si="0"/>
        <v>2866.2379421221867</v>
      </c>
    </row>
    <row r="11" spans="1:7" ht="13.5">
      <c r="A11" s="3" t="s">
        <v>56</v>
      </c>
      <c r="B11" s="6">
        <v>6756</v>
      </c>
      <c r="C11" s="6">
        <v>8487</v>
      </c>
      <c r="D11" s="6">
        <v>9187</v>
      </c>
      <c r="E11" s="6">
        <f t="shared" si="1"/>
        <v>17674</v>
      </c>
      <c r="F11" s="1">
        <v>4.56</v>
      </c>
      <c r="G11" s="8">
        <f t="shared" si="0"/>
        <v>3875.8771929824566</v>
      </c>
    </row>
    <row r="12" spans="1:7" ht="13.5">
      <c r="A12" s="3" t="s">
        <v>2</v>
      </c>
      <c r="B12" s="6">
        <v>9669</v>
      </c>
      <c r="C12" s="6">
        <v>11340</v>
      </c>
      <c r="D12" s="6">
        <v>12649</v>
      </c>
      <c r="E12" s="6">
        <f t="shared" si="1"/>
        <v>23989</v>
      </c>
      <c r="F12" s="1">
        <v>9.39</v>
      </c>
      <c r="G12" s="8">
        <f t="shared" si="0"/>
        <v>2554.7390841320553</v>
      </c>
    </row>
    <row r="13" spans="1:7" ht="13.5">
      <c r="A13" s="3" t="s">
        <v>57</v>
      </c>
      <c r="B13" s="6">
        <v>7085</v>
      </c>
      <c r="C13" s="6">
        <v>8763</v>
      </c>
      <c r="D13" s="6">
        <v>9483</v>
      </c>
      <c r="E13" s="6">
        <f t="shared" si="1"/>
        <v>18246</v>
      </c>
      <c r="F13" s="1">
        <v>5.43</v>
      </c>
      <c r="G13" s="8">
        <f t="shared" si="0"/>
        <v>3360.2209944751385</v>
      </c>
    </row>
    <row r="14" spans="1:7" ht="13.5">
      <c r="A14" s="3" t="s">
        <v>58</v>
      </c>
      <c r="B14" s="6">
        <v>10797</v>
      </c>
      <c r="C14" s="6">
        <v>13423</v>
      </c>
      <c r="D14" s="6">
        <v>14600</v>
      </c>
      <c r="E14" s="6">
        <f t="shared" si="1"/>
        <v>28023</v>
      </c>
      <c r="F14" s="1">
        <v>11.53</v>
      </c>
      <c r="G14" s="8">
        <f t="shared" si="0"/>
        <v>2430.442324371206</v>
      </c>
    </row>
    <row r="15" spans="1:7" ht="13.5">
      <c r="A15" s="3" t="s">
        <v>59</v>
      </c>
      <c r="B15" s="6">
        <v>5394</v>
      </c>
      <c r="C15" s="6">
        <v>7517</v>
      </c>
      <c r="D15" s="6">
        <v>8222</v>
      </c>
      <c r="E15" s="6">
        <f t="shared" si="1"/>
        <v>15739</v>
      </c>
      <c r="F15" s="1">
        <v>14.73</v>
      </c>
      <c r="G15" s="8">
        <f t="shared" si="0"/>
        <v>1068.499660556687</v>
      </c>
    </row>
    <row r="16" spans="1:7" ht="13.5">
      <c r="A16" s="3" t="s">
        <v>3</v>
      </c>
      <c r="B16" s="6">
        <v>2050</v>
      </c>
      <c r="C16" s="6">
        <v>3312</v>
      </c>
      <c r="D16" s="6">
        <v>3531</v>
      </c>
      <c r="E16" s="6">
        <f t="shared" si="1"/>
        <v>6843</v>
      </c>
      <c r="F16" s="9">
        <v>38.7</v>
      </c>
      <c r="G16" s="8">
        <f t="shared" si="0"/>
        <v>176.82170542635657</v>
      </c>
    </row>
    <row r="17" spans="1:7" ht="13.5">
      <c r="A17" s="3" t="s">
        <v>4</v>
      </c>
      <c r="B17" s="6">
        <v>3318</v>
      </c>
      <c r="C17" s="6">
        <v>4791</v>
      </c>
      <c r="D17" s="6">
        <v>5180</v>
      </c>
      <c r="E17" s="6">
        <f t="shared" si="1"/>
        <v>9971</v>
      </c>
      <c r="F17" s="1">
        <v>20.38</v>
      </c>
      <c r="G17" s="8">
        <f t="shared" si="0"/>
        <v>489.2541707556428</v>
      </c>
    </row>
    <row r="18" spans="1:7" ht="13.5">
      <c r="A18" s="3" t="s">
        <v>60</v>
      </c>
      <c r="B18" s="6">
        <v>564</v>
      </c>
      <c r="C18" s="6">
        <v>939</v>
      </c>
      <c r="D18" s="6">
        <v>953</v>
      </c>
      <c r="E18" s="6">
        <f t="shared" si="1"/>
        <v>1892</v>
      </c>
      <c r="F18" s="1">
        <v>11.87</v>
      </c>
      <c r="G18" s="8">
        <f t="shared" si="0"/>
        <v>159.39342881213145</v>
      </c>
    </row>
    <row r="19" spans="1:7" ht="13.5">
      <c r="A19" s="3" t="s">
        <v>61</v>
      </c>
      <c r="B19" s="6">
        <v>1346</v>
      </c>
      <c r="C19" s="6">
        <v>1721</v>
      </c>
      <c r="D19" s="6">
        <v>1853</v>
      </c>
      <c r="E19" s="6">
        <f t="shared" si="1"/>
        <v>3574</v>
      </c>
      <c r="F19" s="1">
        <v>6.33</v>
      </c>
      <c r="G19" s="8">
        <f t="shared" si="0"/>
        <v>564.6129541864138</v>
      </c>
    </row>
    <row r="20" spans="1:7" ht="13.5">
      <c r="A20" s="3" t="s">
        <v>62</v>
      </c>
      <c r="B20" s="6">
        <v>5748</v>
      </c>
      <c r="C20" s="6">
        <v>7633</v>
      </c>
      <c r="D20" s="6">
        <v>8040</v>
      </c>
      <c r="E20" s="6">
        <f t="shared" si="1"/>
        <v>15673</v>
      </c>
      <c r="F20" s="1">
        <v>17.98</v>
      </c>
      <c r="G20" s="8">
        <f t="shared" si="0"/>
        <v>871.690767519466</v>
      </c>
    </row>
    <row r="21" spans="1:7" ht="13.5">
      <c r="A21" s="3" t="s">
        <v>63</v>
      </c>
      <c r="B21" s="6">
        <v>2002</v>
      </c>
      <c r="C21" s="6">
        <v>2849</v>
      </c>
      <c r="D21" s="6">
        <v>2978</v>
      </c>
      <c r="E21" s="6">
        <f t="shared" si="1"/>
        <v>5827</v>
      </c>
      <c r="F21" s="1">
        <v>8.62</v>
      </c>
      <c r="G21" s="8">
        <f t="shared" si="0"/>
        <v>675.986078886311</v>
      </c>
    </row>
    <row r="22" spans="1:7" ht="13.5">
      <c r="A22" s="3" t="s">
        <v>64</v>
      </c>
      <c r="B22" s="6">
        <v>4177</v>
      </c>
      <c r="C22" s="6">
        <v>5873</v>
      </c>
      <c r="D22" s="6">
        <v>6537</v>
      </c>
      <c r="E22" s="6">
        <f t="shared" si="1"/>
        <v>12410</v>
      </c>
      <c r="F22" s="1">
        <v>8.88</v>
      </c>
      <c r="G22" s="8">
        <f t="shared" si="0"/>
        <v>1397.5225225225224</v>
      </c>
    </row>
    <row r="23" spans="1:7" ht="13.5">
      <c r="A23" s="3" t="s">
        <v>5</v>
      </c>
      <c r="B23" s="6">
        <v>1718</v>
      </c>
      <c r="C23" s="6">
        <v>2606</v>
      </c>
      <c r="D23" s="6">
        <v>2855</v>
      </c>
      <c r="E23" s="6">
        <f t="shared" si="1"/>
        <v>5461</v>
      </c>
      <c r="F23" s="1">
        <v>5.03</v>
      </c>
      <c r="G23" s="8">
        <f t="shared" si="0"/>
        <v>1085.6858846918487</v>
      </c>
    </row>
    <row r="24" spans="1:7" ht="13.5">
      <c r="A24" s="5" t="s">
        <v>6</v>
      </c>
      <c r="B24" s="6">
        <v>1497</v>
      </c>
      <c r="C24" s="6">
        <v>2310</v>
      </c>
      <c r="D24" s="6">
        <v>2487</v>
      </c>
      <c r="E24" s="6">
        <f t="shared" si="1"/>
        <v>4797</v>
      </c>
      <c r="F24" s="1">
        <v>6.11</v>
      </c>
      <c r="G24" s="8">
        <f t="shared" si="0"/>
        <v>785.1063829787233</v>
      </c>
    </row>
    <row r="25" spans="1:7" ht="13.5">
      <c r="A25" s="2" t="s">
        <v>42</v>
      </c>
      <c r="B25" s="6">
        <f>SUM(B2:B24)</f>
        <v>101955</v>
      </c>
      <c r="C25" s="6">
        <f>SUM(C2:C24)</f>
        <v>126639</v>
      </c>
      <c r="D25" s="6">
        <f>SUM(D2:D24)</f>
        <v>138077</v>
      </c>
      <c r="E25" s="6">
        <f t="shared" si="1"/>
        <v>264716</v>
      </c>
      <c r="F25" s="1">
        <f>SUM(F2:F24)</f>
        <v>191.23000000000002</v>
      </c>
      <c r="G25" s="8">
        <f t="shared" si="0"/>
        <v>1384.2807090937613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36220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2613</v>
      </c>
      <c r="C2" s="6">
        <v>2871</v>
      </c>
      <c r="D2" s="6">
        <v>3430</v>
      </c>
      <c r="E2" s="6">
        <f>C2+D2</f>
        <v>6301</v>
      </c>
      <c r="F2" s="1">
        <v>1.62</v>
      </c>
      <c r="G2" s="8">
        <f>E2/F2</f>
        <v>3889.506172839506</v>
      </c>
    </row>
    <row r="3" spans="1:7" ht="13.5">
      <c r="A3" s="3" t="s">
        <v>50</v>
      </c>
      <c r="B3" s="6">
        <v>1027</v>
      </c>
      <c r="C3" s="6">
        <v>1227</v>
      </c>
      <c r="D3" s="6">
        <v>1404</v>
      </c>
      <c r="E3" s="6">
        <f aca="true" t="shared" si="0" ref="E3:E25">C3+D3</f>
        <v>2631</v>
      </c>
      <c r="F3" s="1">
        <v>1.14</v>
      </c>
      <c r="G3" s="8">
        <f aca="true" t="shared" si="1" ref="G3:G25">E3/F3</f>
        <v>2307.8947368421054</v>
      </c>
    </row>
    <row r="4" spans="1:7" ht="13.5">
      <c r="A4" s="3" t="s">
        <v>1</v>
      </c>
      <c r="B4" s="6">
        <v>1221</v>
      </c>
      <c r="C4" s="6">
        <v>1171</v>
      </c>
      <c r="D4" s="6">
        <v>1488</v>
      </c>
      <c r="E4" s="6">
        <f t="shared" si="0"/>
        <v>2659</v>
      </c>
      <c r="F4" s="1">
        <v>0.62</v>
      </c>
      <c r="G4" s="8">
        <f t="shared" si="1"/>
        <v>4288.709677419355</v>
      </c>
    </row>
    <row r="5" spans="1:7" ht="13.5">
      <c r="A5" s="3" t="s">
        <v>0</v>
      </c>
      <c r="B5" s="6">
        <v>3733</v>
      </c>
      <c r="C5" s="6">
        <v>3606</v>
      </c>
      <c r="D5" s="6">
        <v>4486</v>
      </c>
      <c r="E5" s="6">
        <f t="shared" si="0"/>
        <v>8092</v>
      </c>
      <c r="F5" s="1">
        <v>0.94</v>
      </c>
      <c r="G5" s="8">
        <f t="shared" si="1"/>
        <v>8608.510638297872</v>
      </c>
    </row>
    <row r="6" spans="1:7" ht="13.5">
      <c r="A6" s="3" t="s">
        <v>51</v>
      </c>
      <c r="B6" s="6">
        <v>4667</v>
      </c>
      <c r="C6" s="6">
        <v>5091</v>
      </c>
      <c r="D6" s="6">
        <v>5703</v>
      </c>
      <c r="E6" s="6">
        <f t="shared" si="0"/>
        <v>10794</v>
      </c>
      <c r="F6" s="1">
        <v>2.07</v>
      </c>
      <c r="G6" s="8">
        <f t="shared" si="1"/>
        <v>5214.492753623189</v>
      </c>
    </row>
    <row r="7" spans="1:7" ht="13.5">
      <c r="A7" s="3" t="s">
        <v>52</v>
      </c>
      <c r="B7" s="6">
        <v>7028</v>
      </c>
      <c r="C7" s="6">
        <v>8142</v>
      </c>
      <c r="D7" s="6">
        <v>8393</v>
      </c>
      <c r="E7" s="6">
        <f t="shared" si="0"/>
        <v>16535</v>
      </c>
      <c r="F7" s="9">
        <v>3</v>
      </c>
      <c r="G7" s="8">
        <f t="shared" si="1"/>
        <v>5511.666666666667</v>
      </c>
    </row>
    <row r="8" spans="1:7" ht="13.5">
      <c r="A8" s="3" t="s">
        <v>53</v>
      </c>
      <c r="B8" s="6">
        <v>7241</v>
      </c>
      <c r="C8" s="6">
        <v>8102</v>
      </c>
      <c r="D8" s="6">
        <v>8199</v>
      </c>
      <c r="E8" s="6">
        <f t="shared" si="0"/>
        <v>16301</v>
      </c>
      <c r="F8" s="1">
        <v>3.63</v>
      </c>
      <c r="G8" s="8">
        <f t="shared" si="1"/>
        <v>4490.633608815428</v>
      </c>
    </row>
    <row r="9" spans="1:7" ht="13.5">
      <c r="A9" s="3" t="s">
        <v>54</v>
      </c>
      <c r="B9" s="6">
        <v>5689</v>
      </c>
      <c r="C9" s="6">
        <v>6201</v>
      </c>
      <c r="D9" s="6">
        <v>7170</v>
      </c>
      <c r="E9" s="6">
        <f t="shared" si="0"/>
        <v>13371</v>
      </c>
      <c r="F9" s="1">
        <v>2.45</v>
      </c>
      <c r="G9" s="8">
        <f t="shared" si="1"/>
        <v>5457.551020408163</v>
      </c>
    </row>
    <row r="10" spans="1:7" ht="13.5">
      <c r="A10" s="3" t="s">
        <v>55</v>
      </c>
      <c r="B10" s="6">
        <v>6592</v>
      </c>
      <c r="C10" s="6">
        <v>8617</v>
      </c>
      <c r="D10" s="6">
        <v>9220</v>
      </c>
      <c r="E10" s="6">
        <f t="shared" si="0"/>
        <v>17837</v>
      </c>
      <c r="F10" s="1">
        <v>6.22</v>
      </c>
      <c r="G10" s="8">
        <f t="shared" si="1"/>
        <v>2867.684887459807</v>
      </c>
    </row>
    <row r="11" spans="1:7" ht="13.5">
      <c r="A11" s="3" t="s">
        <v>56</v>
      </c>
      <c r="B11" s="6">
        <v>6748</v>
      </c>
      <c r="C11" s="6">
        <v>8478</v>
      </c>
      <c r="D11" s="6">
        <v>9170</v>
      </c>
      <c r="E11" s="6">
        <f t="shared" si="0"/>
        <v>17648</v>
      </c>
      <c r="F11" s="1">
        <v>4.56</v>
      </c>
      <c r="G11" s="8">
        <f t="shared" si="1"/>
        <v>3870.1754385964914</v>
      </c>
    </row>
    <row r="12" spans="1:7" ht="13.5">
      <c r="A12" s="3" t="s">
        <v>2</v>
      </c>
      <c r="B12" s="6">
        <v>9677</v>
      </c>
      <c r="C12" s="6">
        <v>11353</v>
      </c>
      <c r="D12" s="6">
        <v>12646</v>
      </c>
      <c r="E12" s="6">
        <f t="shared" si="0"/>
        <v>23999</v>
      </c>
      <c r="F12" s="1">
        <v>9.39</v>
      </c>
      <c r="G12" s="8">
        <f t="shared" si="1"/>
        <v>2555.80404685836</v>
      </c>
    </row>
    <row r="13" spans="1:7" ht="13.5">
      <c r="A13" s="3" t="s">
        <v>57</v>
      </c>
      <c r="B13" s="6">
        <v>7084</v>
      </c>
      <c r="C13" s="6">
        <v>8760</v>
      </c>
      <c r="D13" s="6">
        <v>9501</v>
      </c>
      <c r="E13" s="6">
        <f t="shared" si="0"/>
        <v>18261</v>
      </c>
      <c r="F13" s="1">
        <v>5.43</v>
      </c>
      <c r="G13" s="8">
        <f t="shared" si="1"/>
        <v>3362.983425414365</v>
      </c>
    </row>
    <row r="14" spans="1:7" ht="13.5">
      <c r="A14" s="3" t="s">
        <v>58</v>
      </c>
      <c r="B14" s="6">
        <v>10803</v>
      </c>
      <c r="C14" s="6">
        <v>13436</v>
      </c>
      <c r="D14" s="6">
        <v>14627</v>
      </c>
      <c r="E14" s="6">
        <f t="shared" si="0"/>
        <v>28063</v>
      </c>
      <c r="F14" s="1">
        <v>11.53</v>
      </c>
      <c r="G14" s="8">
        <f t="shared" si="1"/>
        <v>2433.911535125759</v>
      </c>
    </row>
    <row r="15" spans="1:7" ht="13.5">
      <c r="A15" s="3" t="s">
        <v>59</v>
      </c>
      <c r="B15" s="6">
        <v>5403</v>
      </c>
      <c r="C15" s="6">
        <v>7519</v>
      </c>
      <c r="D15" s="6">
        <v>8224</v>
      </c>
      <c r="E15" s="6">
        <f t="shared" si="0"/>
        <v>15743</v>
      </c>
      <c r="F15" s="1">
        <v>14.73</v>
      </c>
      <c r="G15" s="8">
        <f t="shared" si="1"/>
        <v>1068.7712152070603</v>
      </c>
    </row>
    <row r="16" spans="1:7" ht="13.5">
      <c r="A16" s="3" t="s">
        <v>3</v>
      </c>
      <c r="B16" s="6">
        <v>2056</v>
      </c>
      <c r="C16" s="6">
        <v>3322</v>
      </c>
      <c r="D16" s="6">
        <v>3532</v>
      </c>
      <c r="E16" s="6">
        <f t="shared" si="0"/>
        <v>6854</v>
      </c>
      <c r="F16" s="9">
        <v>38.7</v>
      </c>
      <c r="G16" s="8">
        <f t="shared" si="1"/>
        <v>177.10594315245476</v>
      </c>
    </row>
    <row r="17" spans="1:7" ht="13.5">
      <c r="A17" s="3" t="s">
        <v>4</v>
      </c>
      <c r="B17" s="6">
        <v>3316</v>
      </c>
      <c r="C17" s="6">
        <v>4784</v>
      </c>
      <c r="D17" s="6">
        <v>5174</v>
      </c>
      <c r="E17" s="6">
        <f t="shared" si="0"/>
        <v>9958</v>
      </c>
      <c r="F17" s="1">
        <v>20.38</v>
      </c>
      <c r="G17" s="8">
        <f t="shared" si="1"/>
        <v>488.6162904808636</v>
      </c>
    </row>
    <row r="18" spans="1:7" ht="13.5">
      <c r="A18" s="3" t="s">
        <v>60</v>
      </c>
      <c r="B18" s="6">
        <v>563</v>
      </c>
      <c r="C18" s="6">
        <v>940</v>
      </c>
      <c r="D18" s="6">
        <v>955</v>
      </c>
      <c r="E18" s="6">
        <f t="shared" si="0"/>
        <v>1895</v>
      </c>
      <c r="F18" s="1">
        <v>11.87</v>
      </c>
      <c r="G18" s="8">
        <f t="shared" si="1"/>
        <v>159.64616680707667</v>
      </c>
    </row>
    <row r="19" spans="1:7" ht="13.5">
      <c r="A19" s="3" t="s">
        <v>61</v>
      </c>
      <c r="B19" s="6">
        <v>1347</v>
      </c>
      <c r="C19" s="6">
        <v>1724</v>
      </c>
      <c r="D19" s="6">
        <v>1848</v>
      </c>
      <c r="E19" s="6">
        <f t="shared" si="0"/>
        <v>3572</v>
      </c>
      <c r="F19" s="1">
        <v>6.33</v>
      </c>
      <c r="G19" s="8">
        <f t="shared" si="1"/>
        <v>564.2969984202211</v>
      </c>
    </row>
    <row r="20" spans="1:7" ht="13.5">
      <c r="A20" s="3" t="s">
        <v>62</v>
      </c>
      <c r="B20" s="6">
        <v>5745</v>
      </c>
      <c r="C20" s="6">
        <v>7620</v>
      </c>
      <c r="D20" s="6">
        <v>8055</v>
      </c>
      <c r="E20" s="6">
        <f t="shared" si="0"/>
        <v>15675</v>
      </c>
      <c r="F20" s="1">
        <v>17.98</v>
      </c>
      <c r="G20" s="8">
        <f t="shared" si="1"/>
        <v>871.8020022246941</v>
      </c>
    </row>
    <row r="21" spans="1:7" ht="13.5">
      <c r="A21" s="3" t="s">
        <v>63</v>
      </c>
      <c r="B21" s="6">
        <v>2009</v>
      </c>
      <c r="C21" s="6">
        <v>2855</v>
      </c>
      <c r="D21" s="6">
        <v>2986</v>
      </c>
      <c r="E21" s="6">
        <f t="shared" si="0"/>
        <v>5841</v>
      </c>
      <c r="F21" s="1">
        <v>8.62</v>
      </c>
      <c r="G21" s="8">
        <f t="shared" si="1"/>
        <v>677.6102088167054</v>
      </c>
    </row>
    <row r="22" spans="1:7" ht="13.5">
      <c r="A22" s="3" t="s">
        <v>64</v>
      </c>
      <c r="B22" s="6">
        <v>4187</v>
      </c>
      <c r="C22" s="6">
        <v>5879</v>
      </c>
      <c r="D22" s="6">
        <v>6545</v>
      </c>
      <c r="E22" s="6">
        <f t="shared" si="0"/>
        <v>12424</v>
      </c>
      <c r="F22" s="1">
        <v>8.88</v>
      </c>
      <c r="G22" s="8">
        <f t="shared" si="1"/>
        <v>1399.099099099099</v>
      </c>
    </row>
    <row r="23" spans="1:7" ht="13.5">
      <c r="A23" s="3" t="s">
        <v>5</v>
      </c>
      <c r="B23" s="6">
        <v>1719</v>
      </c>
      <c r="C23" s="6">
        <v>2605</v>
      </c>
      <c r="D23" s="6">
        <v>2846</v>
      </c>
      <c r="E23" s="6">
        <f t="shared" si="0"/>
        <v>5451</v>
      </c>
      <c r="F23" s="1">
        <v>5.03</v>
      </c>
      <c r="G23" s="8">
        <f t="shared" si="1"/>
        <v>1083.6978131212722</v>
      </c>
    </row>
    <row r="24" spans="1:7" ht="13.5">
      <c r="A24" s="5" t="s">
        <v>6</v>
      </c>
      <c r="B24" s="6">
        <v>1495</v>
      </c>
      <c r="C24" s="6">
        <v>2302</v>
      </c>
      <c r="D24" s="6">
        <v>2479</v>
      </c>
      <c r="E24" s="6">
        <f t="shared" si="0"/>
        <v>4781</v>
      </c>
      <c r="F24" s="1">
        <v>6.11</v>
      </c>
      <c r="G24" s="8">
        <f t="shared" si="1"/>
        <v>782.4877250409165</v>
      </c>
    </row>
    <row r="25" spans="1:7" ht="13.5">
      <c r="A25" s="2" t="s">
        <v>42</v>
      </c>
      <c r="B25" s="6">
        <f>SUM(B2:B24)</f>
        <v>101963</v>
      </c>
      <c r="C25" s="6">
        <f>SUM(C2:C24)</f>
        <v>126605</v>
      </c>
      <c r="D25" s="6">
        <f>SUM(D2:D24)</f>
        <v>138081</v>
      </c>
      <c r="E25" s="6">
        <f t="shared" si="0"/>
        <v>264686</v>
      </c>
      <c r="F25" s="1">
        <f>SUM(F2:F24)</f>
        <v>191.23000000000002</v>
      </c>
      <c r="G25" s="8">
        <f t="shared" si="1"/>
        <v>1384.1238299430004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36251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2587</v>
      </c>
      <c r="C2" s="6">
        <v>2829</v>
      </c>
      <c r="D2" s="6">
        <v>3385</v>
      </c>
      <c r="E2" s="6">
        <f>C2+D2</f>
        <v>6214</v>
      </c>
      <c r="F2" s="1">
        <v>1.62</v>
      </c>
      <c r="G2" s="8">
        <f>E2/F2</f>
        <v>3835.8024691358023</v>
      </c>
    </row>
    <row r="3" spans="1:7" ht="13.5">
      <c r="A3" s="3" t="s">
        <v>50</v>
      </c>
      <c r="B3" s="6">
        <v>1031</v>
      </c>
      <c r="C3" s="6">
        <v>1220</v>
      </c>
      <c r="D3" s="6">
        <v>1411</v>
      </c>
      <c r="E3" s="6">
        <f aca="true" t="shared" si="0" ref="E3:E23">C3+D3</f>
        <v>2631</v>
      </c>
      <c r="F3" s="1">
        <v>1.14</v>
      </c>
      <c r="G3" s="8">
        <f aca="true" t="shared" si="1" ref="G3:G25">E3/F3</f>
        <v>2307.8947368421054</v>
      </c>
    </row>
    <row r="4" spans="1:7" ht="13.5">
      <c r="A4" s="3" t="s">
        <v>1</v>
      </c>
      <c r="B4" s="6">
        <v>1214</v>
      </c>
      <c r="C4" s="6">
        <v>1171</v>
      </c>
      <c r="D4" s="6">
        <v>1476</v>
      </c>
      <c r="E4" s="6">
        <f t="shared" si="0"/>
        <v>2647</v>
      </c>
      <c r="F4" s="1">
        <v>0.62</v>
      </c>
      <c r="G4" s="8">
        <f t="shared" si="1"/>
        <v>4269.354838709677</v>
      </c>
    </row>
    <row r="5" spans="1:7" ht="13.5">
      <c r="A5" s="3" t="s">
        <v>0</v>
      </c>
      <c r="B5" s="6">
        <v>3710</v>
      </c>
      <c r="C5" s="6">
        <v>3571</v>
      </c>
      <c r="D5" s="6">
        <v>4446</v>
      </c>
      <c r="E5" s="6">
        <f t="shared" si="0"/>
        <v>8017</v>
      </c>
      <c r="F5" s="1">
        <v>0.94</v>
      </c>
      <c r="G5" s="8">
        <f t="shared" si="1"/>
        <v>8528.72340425532</v>
      </c>
    </row>
    <row r="6" spans="1:7" ht="13.5">
      <c r="A6" s="3" t="s">
        <v>51</v>
      </c>
      <c r="B6" s="6">
        <v>4663</v>
      </c>
      <c r="C6" s="6">
        <v>5080</v>
      </c>
      <c r="D6" s="6">
        <v>5680</v>
      </c>
      <c r="E6" s="6">
        <f t="shared" si="0"/>
        <v>10760</v>
      </c>
      <c r="F6" s="1">
        <v>2.07</v>
      </c>
      <c r="G6" s="8">
        <f t="shared" si="1"/>
        <v>5198.067632850242</v>
      </c>
    </row>
    <row r="7" spans="1:7" ht="13.5">
      <c r="A7" s="3" t="s">
        <v>52</v>
      </c>
      <c r="B7" s="6">
        <v>6924</v>
      </c>
      <c r="C7" s="6">
        <v>8015</v>
      </c>
      <c r="D7" s="6">
        <v>8325</v>
      </c>
      <c r="E7" s="6">
        <f t="shared" si="0"/>
        <v>16340</v>
      </c>
      <c r="F7" s="9">
        <v>3</v>
      </c>
      <c r="G7" s="8">
        <f t="shared" si="1"/>
        <v>5446.666666666667</v>
      </c>
    </row>
    <row r="8" spans="1:7" ht="13.5">
      <c r="A8" s="3" t="s">
        <v>53</v>
      </c>
      <c r="B8" s="6">
        <v>7120</v>
      </c>
      <c r="C8" s="6">
        <v>7950</v>
      </c>
      <c r="D8" s="6">
        <v>8151</v>
      </c>
      <c r="E8" s="6">
        <f t="shared" si="0"/>
        <v>16101</v>
      </c>
      <c r="F8" s="1">
        <v>3.63</v>
      </c>
      <c r="G8" s="8">
        <f t="shared" si="1"/>
        <v>4435.537190082645</v>
      </c>
    </row>
    <row r="9" spans="1:7" ht="13.5">
      <c r="A9" s="3" t="s">
        <v>54</v>
      </c>
      <c r="B9" s="6">
        <v>5624</v>
      </c>
      <c r="C9" s="6">
        <v>6110</v>
      </c>
      <c r="D9" s="6">
        <v>7112</v>
      </c>
      <c r="E9" s="6">
        <f t="shared" si="0"/>
        <v>13222</v>
      </c>
      <c r="F9" s="1">
        <v>2.45</v>
      </c>
      <c r="G9" s="8">
        <f t="shared" si="1"/>
        <v>5396.734693877551</v>
      </c>
    </row>
    <row r="10" spans="1:7" ht="13.5">
      <c r="A10" s="3" t="s">
        <v>55</v>
      </c>
      <c r="B10" s="6">
        <v>6569</v>
      </c>
      <c r="C10" s="6">
        <v>8556</v>
      </c>
      <c r="D10" s="6">
        <v>9177</v>
      </c>
      <c r="E10" s="6">
        <f t="shared" si="0"/>
        <v>17733</v>
      </c>
      <c r="F10" s="1">
        <v>6.22</v>
      </c>
      <c r="G10" s="8">
        <f t="shared" si="1"/>
        <v>2850.9646302250803</v>
      </c>
    </row>
    <row r="11" spans="1:7" ht="13.5">
      <c r="A11" s="3" t="s">
        <v>56</v>
      </c>
      <c r="B11" s="6">
        <v>6727</v>
      </c>
      <c r="C11" s="6">
        <v>8433</v>
      </c>
      <c r="D11" s="6">
        <v>9126</v>
      </c>
      <c r="E11" s="6">
        <f t="shared" si="0"/>
        <v>17559</v>
      </c>
      <c r="F11" s="1">
        <v>4.56</v>
      </c>
      <c r="G11" s="8">
        <f t="shared" si="1"/>
        <v>3850.6578947368425</v>
      </c>
    </row>
    <row r="12" spans="1:7" ht="13.5">
      <c r="A12" s="3" t="s">
        <v>2</v>
      </c>
      <c r="B12" s="6">
        <v>9627</v>
      </c>
      <c r="C12" s="6">
        <v>11299</v>
      </c>
      <c r="D12" s="6">
        <v>12590</v>
      </c>
      <c r="E12" s="6">
        <f t="shared" si="0"/>
        <v>23889</v>
      </c>
      <c r="F12" s="1">
        <v>9.39</v>
      </c>
      <c r="G12" s="8">
        <f t="shared" si="1"/>
        <v>2544.0894568690096</v>
      </c>
    </row>
    <row r="13" spans="1:7" ht="13.5">
      <c r="A13" s="3" t="s">
        <v>57</v>
      </c>
      <c r="B13" s="6">
        <v>7082</v>
      </c>
      <c r="C13" s="6">
        <v>8742</v>
      </c>
      <c r="D13" s="6">
        <v>9482</v>
      </c>
      <c r="E13" s="6">
        <f t="shared" si="0"/>
        <v>18224</v>
      </c>
      <c r="F13" s="1">
        <v>5.43</v>
      </c>
      <c r="G13" s="8">
        <f t="shared" si="1"/>
        <v>3356.169429097606</v>
      </c>
    </row>
    <row r="14" spans="1:7" ht="13.5">
      <c r="A14" s="3" t="s">
        <v>58</v>
      </c>
      <c r="B14" s="6">
        <v>10718</v>
      </c>
      <c r="C14" s="6">
        <v>13340</v>
      </c>
      <c r="D14" s="6">
        <v>14553</v>
      </c>
      <c r="E14" s="6">
        <f t="shared" si="0"/>
        <v>27893</v>
      </c>
      <c r="F14" s="1">
        <v>11.53</v>
      </c>
      <c r="G14" s="8">
        <f t="shared" si="1"/>
        <v>2419.1673894189075</v>
      </c>
    </row>
    <row r="15" spans="1:7" ht="13.5">
      <c r="A15" s="3" t="s">
        <v>59</v>
      </c>
      <c r="B15" s="6">
        <v>5417</v>
      </c>
      <c r="C15" s="6">
        <v>7507</v>
      </c>
      <c r="D15" s="6">
        <v>8203</v>
      </c>
      <c r="E15" s="6">
        <f t="shared" si="0"/>
        <v>15710</v>
      </c>
      <c r="F15" s="1">
        <v>14.73</v>
      </c>
      <c r="G15" s="8">
        <f t="shared" si="1"/>
        <v>1066.53088934148</v>
      </c>
    </row>
    <row r="16" spans="1:7" ht="13.5">
      <c r="A16" s="3" t="s">
        <v>3</v>
      </c>
      <c r="B16" s="6">
        <v>2062</v>
      </c>
      <c r="C16" s="6">
        <v>3325</v>
      </c>
      <c r="D16" s="6">
        <v>3517</v>
      </c>
      <c r="E16" s="6">
        <f t="shared" si="0"/>
        <v>6842</v>
      </c>
      <c r="F16" s="9">
        <v>38.7</v>
      </c>
      <c r="G16" s="8">
        <f t="shared" si="1"/>
        <v>176.79586563307492</v>
      </c>
    </row>
    <row r="17" spans="1:7" ht="13.5">
      <c r="A17" s="3" t="s">
        <v>4</v>
      </c>
      <c r="B17" s="6">
        <v>3318</v>
      </c>
      <c r="C17" s="6">
        <v>4789</v>
      </c>
      <c r="D17" s="6">
        <v>5167</v>
      </c>
      <c r="E17" s="6">
        <f t="shared" si="0"/>
        <v>9956</v>
      </c>
      <c r="F17" s="1">
        <v>20.38</v>
      </c>
      <c r="G17" s="8">
        <f t="shared" si="1"/>
        <v>488.5181550539745</v>
      </c>
    </row>
    <row r="18" spans="1:7" ht="13.5">
      <c r="A18" s="3" t="s">
        <v>60</v>
      </c>
      <c r="B18" s="6">
        <v>560</v>
      </c>
      <c r="C18" s="6">
        <v>935</v>
      </c>
      <c r="D18" s="6">
        <v>953</v>
      </c>
      <c r="E18" s="6">
        <f t="shared" si="0"/>
        <v>1888</v>
      </c>
      <c r="F18" s="1">
        <v>11.87</v>
      </c>
      <c r="G18" s="8">
        <f t="shared" si="1"/>
        <v>159.0564448188711</v>
      </c>
    </row>
    <row r="19" spans="1:7" ht="13.5">
      <c r="A19" s="3" t="s">
        <v>61</v>
      </c>
      <c r="B19" s="6">
        <v>1345</v>
      </c>
      <c r="C19" s="6">
        <v>1722</v>
      </c>
      <c r="D19" s="6">
        <v>1846</v>
      </c>
      <c r="E19" s="6">
        <f t="shared" si="0"/>
        <v>3568</v>
      </c>
      <c r="F19" s="1">
        <v>6.33</v>
      </c>
      <c r="G19" s="8">
        <f t="shared" si="1"/>
        <v>563.6650868878357</v>
      </c>
    </row>
    <row r="20" spans="1:7" ht="13.5">
      <c r="A20" s="3" t="s">
        <v>62</v>
      </c>
      <c r="B20" s="6">
        <v>5764</v>
      </c>
      <c r="C20" s="6">
        <v>7646</v>
      </c>
      <c r="D20" s="6">
        <v>8083</v>
      </c>
      <c r="E20" s="6">
        <f t="shared" si="0"/>
        <v>15729</v>
      </c>
      <c r="F20" s="1">
        <v>17.98</v>
      </c>
      <c r="G20" s="8">
        <f t="shared" si="1"/>
        <v>874.8053392658509</v>
      </c>
    </row>
    <row r="21" spans="1:7" ht="13.5">
      <c r="A21" s="3" t="s">
        <v>63</v>
      </c>
      <c r="B21" s="6">
        <v>1978</v>
      </c>
      <c r="C21" s="6">
        <v>2827</v>
      </c>
      <c r="D21" s="6">
        <v>2960</v>
      </c>
      <c r="E21" s="6">
        <f t="shared" si="0"/>
        <v>5787</v>
      </c>
      <c r="F21" s="1">
        <v>8.62</v>
      </c>
      <c r="G21" s="8">
        <f t="shared" si="1"/>
        <v>671.3457076566126</v>
      </c>
    </row>
    <row r="22" spans="1:7" ht="13.5">
      <c r="A22" s="3" t="s">
        <v>64</v>
      </c>
      <c r="B22" s="6">
        <v>4197</v>
      </c>
      <c r="C22" s="6">
        <v>5880</v>
      </c>
      <c r="D22" s="6">
        <v>6550</v>
      </c>
      <c r="E22" s="6">
        <f t="shared" si="0"/>
        <v>12430</v>
      </c>
      <c r="F22" s="1">
        <v>8.88</v>
      </c>
      <c r="G22" s="8">
        <f t="shared" si="1"/>
        <v>1399.7747747747746</v>
      </c>
    </row>
    <row r="23" spans="1:7" ht="13.5">
      <c r="A23" s="3" t="s">
        <v>5</v>
      </c>
      <c r="B23" s="6">
        <v>1723</v>
      </c>
      <c r="C23" s="6">
        <v>2605</v>
      </c>
      <c r="D23" s="6">
        <v>2848</v>
      </c>
      <c r="E23" s="6">
        <f t="shared" si="0"/>
        <v>5453</v>
      </c>
      <c r="F23" s="1">
        <v>5.03</v>
      </c>
      <c r="G23" s="8">
        <f t="shared" si="1"/>
        <v>1084.0954274353876</v>
      </c>
    </row>
    <row r="24" spans="1:7" ht="13.5">
      <c r="A24" s="5" t="s">
        <v>6</v>
      </c>
      <c r="B24" s="6">
        <v>1494</v>
      </c>
      <c r="C24" s="6">
        <v>2295</v>
      </c>
      <c r="D24" s="6">
        <v>2470</v>
      </c>
      <c r="E24" s="6">
        <f>C24+D24</f>
        <v>4765</v>
      </c>
      <c r="F24" s="1">
        <v>6.11</v>
      </c>
      <c r="G24" s="8">
        <f t="shared" si="1"/>
        <v>779.8690671031096</v>
      </c>
    </row>
    <row r="25" spans="1:7" ht="13.5">
      <c r="A25" s="2" t="s">
        <v>42</v>
      </c>
      <c r="B25" s="6">
        <f>SUM(B2:B24)</f>
        <v>101454</v>
      </c>
      <c r="C25" s="6">
        <f>SUM(C2:C24)</f>
        <v>125847</v>
      </c>
      <c r="D25" s="6">
        <f>SUM(D2:D24)</f>
        <v>137511</v>
      </c>
      <c r="E25" s="6">
        <f>SUM(E2:E24)</f>
        <v>263358</v>
      </c>
      <c r="F25" s="1">
        <f>SUM(F2:F24)</f>
        <v>191.23000000000002</v>
      </c>
      <c r="G25" s="8">
        <f t="shared" si="1"/>
        <v>1377.1793128693196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36281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2609</v>
      </c>
      <c r="C2" s="6">
        <v>2841</v>
      </c>
      <c r="D2" s="6">
        <v>3373</v>
      </c>
      <c r="E2" s="6">
        <f>C2+D2</f>
        <v>6214</v>
      </c>
      <c r="F2" s="1">
        <v>1.62</v>
      </c>
      <c r="G2" s="8">
        <f>E2/F2</f>
        <v>3835.8024691358023</v>
      </c>
    </row>
    <row r="3" spans="1:7" ht="13.5">
      <c r="A3" s="3" t="s">
        <v>50</v>
      </c>
      <c r="B3" s="6">
        <v>1030</v>
      </c>
      <c r="C3" s="6">
        <v>1218</v>
      </c>
      <c r="D3" s="6">
        <v>1405</v>
      </c>
      <c r="E3" s="6">
        <f aca="true" t="shared" si="0" ref="E3:E24">C3+D3</f>
        <v>2623</v>
      </c>
      <c r="F3" s="1">
        <v>1.14</v>
      </c>
      <c r="G3" s="8">
        <f aca="true" t="shared" si="1" ref="G3:G25">E3/F3</f>
        <v>2300.8771929824566</v>
      </c>
    </row>
    <row r="4" spans="1:7" ht="13.5">
      <c r="A4" s="3" t="s">
        <v>1</v>
      </c>
      <c r="B4" s="6">
        <v>1215</v>
      </c>
      <c r="C4" s="6">
        <v>1169</v>
      </c>
      <c r="D4" s="6">
        <v>1473</v>
      </c>
      <c r="E4" s="6">
        <f t="shared" si="0"/>
        <v>2642</v>
      </c>
      <c r="F4" s="1">
        <v>0.62</v>
      </c>
      <c r="G4" s="8">
        <f t="shared" si="1"/>
        <v>4261.290322580645</v>
      </c>
    </row>
    <row r="5" spans="1:7" ht="13.5">
      <c r="A5" s="3" t="s">
        <v>0</v>
      </c>
      <c r="B5" s="6">
        <v>3730</v>
      </c>
      <c r="C5" s="6">
        <v>3598</v>
      </c>
      <c r="D5" s="6">
        <v>4432</v>
      </c>
      <c r="E5" s="6">
        <f t="shared" si="0"/>
        <v>8030</v>
      </c>
      <c r="F5" s="1">
        <v>0.94</v>
      </c>
      <c r="G5" s="8">
        <f t="shared" si="1"/>
        <v>8542.553191489362</v>
      </c>
    </row>
    <row r="6" spans="1:7" ht="13.5">
      <c r="A6" s="3" t="s">
        <v>51</v>
      </c>
      <c r="B6" s="6">
        <v>4742</v>
      </c>
      <c r="C6" s="6">
        <v>5124</v>
      </c>
      <c r="D6" s="6">
        <v>5730</v>
      </c>
      <c r="E6" s="6">
        <f t="shared" si="0"/>
        <v>10854</v>
      </c>
      <c r="F6" s="1">
        <v>2.07</v>
      </c>
      <c r="G6" s="8">
        <f t="shared" si="1"/>
        <v>5243.478260869566</v>
      </c>
    </row>
    <row r="7" spans="1:7" ht="13.5">
      <c r="A7" s="3" t="s">
        <v>52</v>
      </c>
      <c r="B7" s="6">
        <v>6976</v>
      </c>
      <c r="C7" s="6">
        <v>8053</v>
      </c>
      <c r="D7" s="6">
        <v>8347</v>
      </c>
      <c r="E7" s="6">
        <f t="shared" si="0"/>
        <v>16400</v>
      </c>
      <c r="F7" s="9">
        <v>3</v>
      </c>
      <c r="G7" s="8">
        <f t="shared" si="1"/>
        <v>5466.666666666667</v>
      </c>
    </row>
    <row r="8" spans="1:7" ht="13.5">
      <c r="A8" s="3" t="s">
        <v>53</v>
      </c>
      <c r="B8" s="6">
        <v>7205</v>
      </c>
      <c r="C8" s="6">
        <v>8029</v>
      </c>
      <c r="D8" s="6">
        <v>8175</v>
      </c>
      <c r="E8" s="6">
        <f t="shared" si="0"/>
        <v>16204</v>
      </c>
      <c r="F8" s="1">
        <v>3.63</v>
      </c>
      <c r="G8" s="8">
        <f t="shared" si="1"/>
        <v>4463.911845730027</v>
      </c>
    </row>
    <row r="9" spans="1:7" ht="13.5">
      <c r="A9" s="3" t="s">
        <v>54</v>
      </c>
      <c r="B9" s="6">
        <v>5664</v>
      </c>
      <c r="C9" s="6">
        <v>6143</v>
      </c>
      <c r="D9" s="6">
        <v>7146</v>
      </c>
      <c r="E9" s="6">
        <f t="shared" si="0"/>
        <v>13289</v>
      </c>
      <c r="F9" s="1">
        <v>2.45</v>
      </c>
      <c r="G9" s="8">
        <f t="shared" si="1"/>
        <v>5424.081632653061</v>
      </c>
    </row>
    <row r="10" spans="1:7" ht="13.5">
      <c r="A10" s="3" t="s">
        <v>55</v>
      </c>
      <c r="B10" s="6">
        <v>6603</v>
      </c>
      <c r="C10" s="6">
        <v>8589</v>
      </c>
      <c r="D10" s="6">
        <v>9186</v>
      </c>
      <c r="E10" s="6">
        <f t="shared" si="0"/>
        <v>17775</v>
      </c>
      <c r="F10" s="1">
        <v>6.22</v>
      </c>
      <c r="G10" s="8">
        <f t="shared" si="1"/>
        <v>2857.717041800643</v>
      </c>
    </row>
    <row r="11" spans="1:7" ht="13.5">
      <c r="A11" s="3" t="s">
        <v>56</v>
      </c>
      <c r="B11" s="6">
        <v>6763</v>
      </c>
      <c r="C11" s="6">
        <v>8458</v>
      </c>
      <c r="D11" s="6">
        <v>9141</v>
      </c>
      <c r="E11" s="6">
        <f t="shared" si="0"/>
        <v>17599</v>
      </c>
      <c r="F11" s="1">
        <v>4.56</v>
      </c>
      <c r="G11" s="8">
        <f t="shared" si="1"/>
        <v>3859.4298245614036</v>
      </c>
    </row>
    <row r="12" spans="1:7" ht="13.5">
      <c r="A12" s="3" t="s">
        <v>2</v>
      </c>
      <c r="B12" s="6">
        <v>9693</v>
      </c>
      <c r="C12" s="6">
        <v>11332</v>
      </c>
      <c r="D12" s="6">
        <v>12619</v>
      </c>
      <c r="E12" s="6">
        <f t="shared" si="0"/>
        <v>23951</v>
      </c>
      <c r="F12" s="1">
        <v>9.39</v>
      </c>
      <c r="G12" s="8">
        <f t="shared" si="1"/>
        <v>2550.692225772098</v>
      </c>
    </row>
    <row r="13" spans="1:7" ht="13.5">
      <c r="A13" s="3" t="s">
        <v>57</v>
      </c>
      <c r="B13" s="6">
        <v>7133</v>
      </c>
      <c r="C13" s="6">
        <v>8775</v>
      </c>
      <c r="D13" s="6">
        <v>9536</v>
      </c>
      <c r="E13" s="6">
        <f t="shared" si="0"/>
        <v>18311</v>
      </c>
      <c r="F13" s="1">
        <v>5.43</v>
      </c>
      <c r="G13" s="8">
        <f t="shared" si="1"/>
        <v>3372.19152854512</v>
      </c>
    </row>
    <row r="14" spans="1:7" ht="13.5">
      <c r="A14" s="3" t="s">
        <v>58</v>
      </c>
      <c r="B14" s="6">
        <v>10811</v>
      </c>
      <c r="C14" s="6">
        <v>13428</v>
      </c>
      <c r="D14" s="6">
        <v>14609</v>
      </c>
      <c r="E14" s="6">
        <f t="shared" si="0"/>
        <v>28037</v>
      </c>
      <c r="F14" s="1">
        <v>11.53</v>
      </c>
      <c r="G14" s="8">
        <f t="shared" si="1"/>
        <v>2431.6565481352995</v>
      </c>
    </row>
    <row r="15" spans="1:7" ht="13.5">
      <c r="A15" s="3" t="s">
        <v>59</v>
      </c>
      <c r="B15" s="6">
        <v>5440</v>
      </c>
      <c r="C15" s="6">
        <v>7507</v>
      </c>
      <c r="D15" s="6">
        <v>8208</v>
      </c>
      <c r="E15" s="6">
        <f t="shared" si="0"/>
        <v>15715</v>
      </c>
      <c r="F15" s="1">
        <v>14.73</v>
      </c>
      <c r="G15" s="8">
        <f t="shared" si="1"/>
        <v>1066.8703326544467</v>
      </c>
    </row>
    <row r="16" spans="1:7" ht="13.5">
      <c r="A16" s="3" t="s">
        <v>3</v>
      </c>
      <c r="B16" s="6">
        <v>2074</v>
      </c>
      <c r="C16" s="6">
        <v>3328</v>
      </c>
      <c r="D16" s="6">
        <v>3526</v>
      </c>
      <c r="E16" s="6">
        <f t="shared" si="0"/>
        <v>6854</v>
      </c>
      <c r="F16" s="9">
        <v>38.7</v>
      </c>
      <c r="G16" s="8">
        <f t="shared" si="1"/>
        <v>177.10594315245476</v>
      </c>
    </row>
    <row r="17" spans="1:7" ht="13.5">
      <c r="A17" s="3" t="s">
        <v>4</v>
      </c>
      <c r="B17" s="6">
        <v>3328</v>
      </c>
      <c r="C17" s="6">
        <v>4798</v>
      </c>
      <c r="D17" s="6">
        <v>5170</v>
      </c>
      <c r="E17" s="6">
        <f t="shared" si="0"/>
        <v>9968</v>
      </c>
      <c r="F17" s="1">
        <v>20.38</v>
      </c>
      <c r="G17" s="8">
        <f t="shared" si="1"/>
        <v>489.10696761530915</v>
      </c>
    </row>
    <row r="18" spans="1:7" ht="13.5">
      <c r="A18" s="3" t="s">
        <v>60</v>
      </c>
      <c r="B18" s="6">
        <v>565</v>
      </c>
      <c r="C18" s="6">
        <v>939</v>
      </c>
      <c r="D18" s="6">
        <v>955</v>
      </c>
      <c r="E18" s="6">
        <f t="shared" si="0"/>
        <v>1894</v>
      </c>
      <c r="F18" s="1">
        <v>11.87</v>
      </c>
      <c r="G18" s="8">
        <f t="shared" si="1"/>
        <v>159.56192080876158</v>
      </c>
    </row>
    <row r="19" spans="1:7" ht="13.5">
      <c r="A19" s="3" t="s">
        <v>61</v>
      </c>
      <c r="B19" s="6">
        <v>1348</v>
      </c>
      <c r="C19" s="6">
        <v>1722</v>
      </c>
      <c r="D19" s="6">
        <v>1837</v>
      </c>
      <c r="E19" s="6">
        <f t="shared" si="0"/>
        <v>3559</v>
      </c>
      <c r="F19" s="1">
        <v>6.33</v>
      </c>
      <c r="G19" s="8">
        <f t="shared" si="1"/>
        <v>562.2432859399684</v>
      </c>
    </row>
    <row r="20" spans="1:7" ht="13.5">
      <c r="A20" s="3" t="s">
        <v>62</v>
      </c>
      <c r="B20" s="6">
        <v>5821</v>
      </c>
      <c r="C20" s="6">
        <v>7691</v>
      </c>
      <c r="D20" s="6">
        <v>8121</v>
      </c>
      <c r="E20" s="6">
        <f t="shared" si="0"/>
        <v>15812</v>
      </c>
      <c r="F20" s="1">
        <v>17.98</v>
      </c>
      <c r="G20" s="8">
        <f t="shared" si="1"/>
        <v>879.4215795328142</v>
      </c>
    </row>
    <row r="21" spans="1:7" ht="13.5">
      <c r="A21" s="3" t="s">
        <v>63</v>
      </c>
      <c r="B21" s="6">
        <v>2008</v>
      </c>
      <c r="C21" s="6">
        <v>2838</v>
      </c>
      <c r="D21" s="6">
        <v>2976</v>
      </c>
      <c r="E21" s="6">
        <f t="shared" si="0"/>
        <v>5814</v>
      </c>
      <c r="F21" s="1">
        <v>8.62</v>
      </c>
      <c r="G21" s="8">
        <f t="shared" si="1"/>
        <v>674.477958236659</v>
      </c>
    </row>
    <row r="22" spans="1:7" ht="13.5">
      <c r="A22" s="3" t="s">
        <v>64</v>
      </c>
      <c r="B22" s="6">
        <v>4215</v>
      </c>
      <c r="C22" s="6">
        <v>5892</v>
      </c>
      <c r="D22" s="6">
        <v>6553</v>
      </c>
      <c r="E22" s="6">
        <f t="shared" si="0"/>
        <v>12445</v>
      </c>
      <c r="F22" s="1">
        <v>8.88</v>
      </c>
      <c r="G22" s="8">
        <f t="shared" si="1"/>
        <v>1401.4639639639638</v>
      </c>
    </row>
    <row r="23" spans="1:7" ht="13.5">
      <c r="A23" s="3" t="s">
        <v>5</v>
      </c>
      <c r="B23" s="6">
        <v>1728</v>
      </c>
      <c r="C23" s="6">
        <v>2606</v>
      </c>
      <c r="D23" s="6">
        <v>2851</v>
      </c>
      <c r="E23" s="6">
        <f t="shared" si="0"/>
        <v>5457</v>
      </c>
      <c r="F23" s="1">
        <v>5.03</v>
      </c>
      <c r="G23" s="8">
        <f t="shared" si="1"/>
        <v>1084.8906560636183</v>
      </c>
    </row>
    <row r="24" spans="1:7" ht="13.5">
      <c r="A24" s="5" t="s">
        <v>6</v>
      </c>
      <c r="B24" s="6">
        <v>1502</v>
      </c>
      <c r="C24" s="6">
        <v>2305</v>
      </c>
      <c r="D24" s="6">
        <v>2467</v>
      </c>
      <c r="E24" s="6">
        <f t="shared" si="0"/>
        <v>4772</v>
      </c>
      <c r="F24" s="1">
        <v>6.11</v>
      </c>
      <c r="G24" s="8">
        <f t="shared" si="1"/>
        <v>781.0147299509001</v>
      </c>
    </row>
    <row r="25" spans="1:7" ht="13.5">
      <c r="A25" s="2" t="s">
        <v>42</v>
      </c>
      <c r="B25" s="6">
        <f>SUM(B2:B24)</f>
        <v>102203</v>
      </c>
      <c r="C25" s="6">
        <f>SUM(C2:C24)</f>
        <v>126383</v>
      </c>
      <c r="D25" s="6">
        <f>SUM(D2:D24)</f>
        <v>137836</v>
      </c>
      <c r="E25" s="6">
        <f>SUM(E2:E24)</f>
        <v>264219</v>
      </c>
      <c r="F25" s="1">
        <f>SUM(F2:F24)</f>
        <v>191.23000000000002</v>
      </c>
      <c r="G25" s="8">
        <f t="shared" si="1"/>
        <v>1381.6817444961564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36312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2618</v>
      </c>
      <c r="C2" s="6">
        <v>2847</v>
      </c>
      <c r="D2" s="6">
        <v>3382</v>
      </c>
      <c r="E2" s="6">
        <f>C2+D2</f>
        <v>6229</v>
      </c>
      <c r="F2" s="1">
        <v>1.62</v>
      </c>
      <c r="G2" s="8">
        <f>E2/F2</f>
        <v>3845.0617283950614</v>
      </c>
    </row>
    <row r="3" spans="1:7" ht="13.5">
      <c r="A3" s="3" t="s">
        <v>50</v>
      </c>
      <c r="B3" s="6">
        <v>1034</v>
      </c>
      <c r="C3" s="6">
        <v>1217</v>
      </c>
      <c r="D3" s="6">
        <v>1414</v>
      </c>
      <c r="E3" s="6">
        <f aca="true" t="shared" si="0" ref="E3:E24">C3+D3</f>
        <v>2631</v>
      </c>
      <c r="F3" s="1">
        <v>1.14</v>
      </c>
      <c r="G3" s="8">
        <f aca="true" t="shared" si="1" ref="G3:G25">E3/F3</f>
        <v>2307.8947368421054</v>
      </c>
    </row>
    <row r="4" spans="1:7" ht="13.5">
      <c r="A4" s="3" t="s">
        <v>1</v>
      </c>
      <c r="B4" s="6">
        <v>1207</v>
      </c>
      <c r="C4" s="6">
        <v>1165</v>
      </c>
      <c r="D4" s="6">
        <v>1462</v>
      </c>
      <c r="E4" s="6">
        <f t="shared" si="0"/>
        <v>2627</v>
      </c>
      <c r="F4" s="1">
        <v>0.62</v>
      </c>
      <c r="G4" s="8">
        <f t="shared" si="1"/>
        <v>4237.096774193548</v>
      </c>
    </row>
    <row r="5" spans="1:7" ht="13.5">
      <c r="A5" s="3" t="s">
        <v>0</v>
      </c>
      <c r="B5" s="6">
        <v>3728</v>
      </c>
      <c r="C5" s="6">
        <v>3591</v>
      </c>
      <c r="D5" s="6">
        <v>4417</v>
      </c>
      <c r="E5" s="6">
        <f t="shared" si="0"/>
        <v>8008</v>
      </c>
      <c r="F5" s="1">
        <v>0.94</v>
      </c>
      <c r="G5" s="8">
        <f t="shared" si="1"/>
        <v>8519.148936170213</v>
      </c>
    </row>
    <row r="6" spans="1:7" ht="13.5">
      <c r="A6" s="3" t="s">
        <v>51</v>
      </c>
      <c r="B6" s="6">
        <v>4745</v>
      </c>
      <c r="C6" s="6">
        <v>5125</v>
      </c>
      <c r="D6" s="6">
        <v>5725</v>
      </c>
      <c r="E6" s="6">
        <f t="shared" si="0"/>
        <v>10850</v>
      </c>
      <c r="F6" s="1">
        <v>2.07</v>
      </c>
      <c r="G6" s="8">
        <f t="shared" si="1"/>
        <v>5241.545893719807</v>
      </c>
    </row>
    <row r="7" spans="1:7" ht="13.5">
      <c r="A7" s="3" t="s">
        <v>52</v>
      </c>
      <c r="B7" s="6">
        <v>6982</v>
      </c>
      <c r="C7" s="6">
        <v>8062</v>
      </c>
      <c r="D7" s="6">
        <v>8352</v>
      </c>
      <c r="E7" s="6">
        <f t="shared" si="0"/>
        <v>16414</v>
      </c>
      <c r="F7" s="9">
        <v>3</v>
      </c>
      <c r="G7" s="8">
        <f t="shared" si="1"/>
        <v>5471.333333333333</v>
      </c>
    </row>
    <row r="8" spans="1:7" ht="13.5">
      <c r="A8" s="3" t="s">
        <v>53</v>
      </c>
      <c r="B8" s="6">
        <v>7217</v>
      </c>
      <c r="C8" s="6">
        <v>8042</v>
      </c>
      <c r="D8" s="6">
        <v>8177</v>
      </c>
      <c r="E8" s="6">
        <f t="shared" si="0"/>
        <v>16219</v>
      </c>
      <c r="F8" s="1">
        <v>3.63</v>
      </c>
      <c r="G8" s="8">
        <f t="shared" si="1"/>
        <v>4468.044077134987</v>
      </c>
    </row>
    <row r="9" spans="1:7" ht="13.5">
      <c r="A9" s="3" t="s">
        <v>54</v>
      </c>
      <c r="B9" s="6">
        <v>5663</v>
      </c>
      <c r="C9" s="6">
        <v>6134</v>
      </c>
      <c r="D9" s="6">
        <v>7146</v>
      </c>
      <c r="E9" s="6">
        <f t="shared" si="0"/>
        <v>13280</v>
      </c>
      <c r="F9" s="1">
        <v>2.45</v>
      </c>
      <c r="G9" s="8">
        <f t="shared" si="1"/>
        <v>5420.408163265306</v>
      </c>
    </row>
    <row r="10" spans="1:7" ht="13.5">
      <c r="A10" s="3" t="s">
        <v>55</v>
      </c>
      <c r="B10" s="6">
        <v>6608</v>
      </c>
      <c r="C10" s="6">
        <v>8586</v>
      </c>
      <c r="D10" s="6">
        <v>9195</v>
      </c>
      <c r="E10" s="6">
        <f t="shared" si="0"/>
        <v>17781</v>
      </c>
      <c r="F10" s="1">
        <v>6.22</v>
      </c>
      <c r="G10" s="8">
        <f t="shared" si="1"/>
        <v>2858.6816720257234</v>
      </c>
    </row>
    <row r="11" spans="1:7" ht="13.5">
      <c r="A11" s="3" t="s">
        <v>56</v>
      </c>
      <c r="B11" s="6">
        <v>6777</v>
      </c>
      <c r="C11" s="6">
        <v>8478</v>
      </c>
      <c r="D11" s="6">
        <v>9151</v>
      </c>
      <c r="E11" s="6">
        <f t="shared" si="0"/>
        <v>17629</v>
      </c>
      <c r="F11" s="1">
        <v>4.56</v>
      </c>
      <c r="G11" s="8">
        <f t="shared" si="1"/>
        <v>3866.008771929825</v>
      </c>
    </row>
    <row r="12" spans="1:7" ht="13.5">
      <c r="A12" s="3" t="s">
        <v>2</v>
      </c>
      <c r="B12" s="6">
        <v>9711</v>
      </c>
      <c r="C12" s="6">
        <v>11344</v>
      </c>
      <c r="D12" s="6">
        <v>12635</v>
      </c>
      <c r="E12" s="6">
        <f t="shared" si="0"/>
        <v>23979</v>
      </c>
      <c r="F12" s="1">
        <v>9.39</v>
      </c>
      <c r="G12" s="8">
        <f t="shared" si="1"/>
        <v>2553.6741214057506</v>
      </c>
    </row>
    <row r="13" spans="1:7" ht="13.5">
      <c r="A13" s="3" t="s">
        <v>57</v>
      </c>
      <c r="B13" s="6">
        <v>7153</v>
      </c>
      <c r="C13" s="6">
        <v>8772</v>
      </c>
      <c r="D13" s="6">
        <v>9544</v>
      </c>
      <c r="E13" s="6">
        <f t="shared" si="0"/>
        <v>18316</v>
      </c>
      <c r="F13" s="1">
        <v>5.43</v>
      </c>
      <c r="G13" s="8">
        <f t="shared" si="1"/>
        <v>3373.1123388581955</v>
      </c>
    </row>
    <row r="14" spans="1:7" ht="13.5">
      <c r="A14" s="3" t="s">
        <v>58</v>
      </c>
      <c r="B14" s="6">
        <v>10842</v>
      </c>
      <c r="C14" s="6">
        <v>13450</v>
      </c>
      <c r="D14" s="6">
        <v>14635</v>
      </c>
      <c r="E14" s="6">
        <f t="shared" si="0"/>
        <v>28085</v>
      </c>
      <c r="F14" s="1">
        <v>11.53</v>
      </c>
      <c r="G14" s="8">
        <f t="shared" si="1"/>
        <v>2435.8196010407632</v>
      </c>
    </row>
    <row r="15" spans="1:7" ht="13.5">
      <c r="A15" s="3" t="s">
        <v>59</v>
      </c>
      <c r="B15" s="6">
        <v>5448</v>
      </c>
      <c r="C15" s="6">
        <v>7512</v>
      </c>
      <c r="D15" s="6">
        <v>8210</v>
      </c>
      <c r="E15" s="6">
        <f t="shared" si="0"/>
        <v>15722</v>
      </c>
      <c r="F15" s="1">
        <v>14.73</v>
      </c>
      <c r="G15" s="8">
        <f t="shared" si="1"/>
        <v>1067.3455532926</v>
      </c>
    </row>
    <row r="16" spans="1:7" ht="13.5">
      <c r="A16" s="3" t="s">
        <v>3</v>
      </c>
      <c r="B16" s="6">
        <v>2074</v>
      </c>
      <c r="C16" s="6">
        <v>3327</v>
      </c>
      <c r="D16" s="6">
        <v>3532</v>
      </c>
      <c r="E16" s="6">
        <f t="shared" si="0"/>
        <v>6859</v>
      </c>
      <c r="F16" s="9">
        <v>38.7</v>
      </c>
      <c r="G16" s="8">
        <f t="shared" si="1"/>
        <v>177.23514211886302</v>
      </c>
    </row>
    <row r="17" spans="1:7" ht="13.5">
      <c r="A17" s="3" t="s">
        <v>4</v>
      </c>
      <c r="B17" s="6">
        <v>3339</v>
      </c>
      <c r="C17" s="6">
        <v>4805</v>
      </c>
      <c r="D17" s="6">
        <v>5190</v>
      </c>
      <c r="E17" s="6">
        <f t="shared" si="0"/>
        <v>9995</v>
      </c>
      <c r="F17" s="1">
        <v>20.38</v>
      </c>
      <c r="G17" s="8">
        <f t="shared" si="1"/>
        <v>490.4317958783121</v>
      </c>
    </row>
    <row r="18" spans="1:7" ht="13.5">
      <c r="A18" s="3" t="s">
        <v>60</v>
      </c>
      <c r="B18" s="6">
        <v>568</v>
      </c>
      <c r="C18" s="6">
        <v>943</v>
      </c>
      <c r="D18" s="6">
        <v>954</v>
      </c>
      <c r="E18" s="6">
        <f t="shared" si="0"/>
        <v>1897</v>
      </c>
      <c r="F18" s="1">
        <v>11.87</v>
      </c>
      <c r="G18" s="8">
        <f t="shared" si="1"/>
        <v>159.81465880370683</v>
      </c>
    </row>
    <row r="19" spans="1:7" ht="13.5">
      <c r="A19" s="3" t="s">
        <v>61</v>
      </c>
      <c r="B19" s="6">
        <v>1344</v>
      </c>
      <c r="C19" s="6">
        <v>1726</v>
      </c>
      <c r="D19" s="6">
        <v>1838</v>
      </c>
      <c r="E19" s="6">
        <f t="shared" si="0"/>
        <v>3564</v>
      </c>
      <c r="F19" s="1">
        <v>6.33</v>
      </c>
      <c r="G19" s="8">
        <f t="shared" si="1"/>
        <v>563.0331753554502</v>
      </c>
    </row>
    <row r="20" spans="1:7" ht="13.5">
      <c r="A20" s="3" t="s">
        <v>62</v>
      </c>
      <c r="B20" s="6">
        <v>5821</v>
      </c>
      <c r="C20" s="6">
        <v>7693</v>
      </c>
      <c r="D20" s="6">
        <v>8129</v>
      </c>
      <c r="E20" s="6">
        <f t="shared" si="0"/>
        <v>15822</v>
      </c>
      <c r="F20" s="1">
        <v>17.98</v>
      </c>
      <c r="G20" s="8">
        <f t="shared" si="1"/>
        <v>879.9777530589544</v>
      </c>
    </row>
    <row r="21" spans="1:7" ht="13.5">
      <c r="A21" s="3" t="s">
        <v>63</v>
      </c>
      <c r="B21" s="6">
        <v>2012</v>
      </c>
      <c r="C21" s="6">
        <v>2840</v>
      </c>
      <c r="D21" s="6">
        <v>2972</v>
      </c>
      <c r="E21" s="6">
        <f t="shared" si="0"/>
        <v>5812</v>
      </c>
      <c r="F21" s="1">
        <v>8.62</v>
      </c>
      <c r="G21" s="8">
        <f t="shared" si="1"/>
        <v>674.2459396751741</v>
      </c>
    </row>
    <row r="22" spans="1:7" ht="13.5">
      <c r="A22" s="3" t="s">
        <v>64</v>
      </c>
      <c r="B22" s="6">
        <v>4224</v>
      </c>
      <c r="C22" s="6">
        <v>5894</v>
      </c>
      <c r="D22" s="6">
        <v>6551</v>
      </c>
      <c r="E22" s="6">
        <f t="shared" si="0"/>
        <v>12445</v>
      </c>
      <c r="F22" s="1">
        <v>8.88</v>
      </c>
      <c r="G22" s="8">
        <f t="shared" si="1"/>
        <v>1401.4639639639638</v>
      </c>
    </row>
    <row r="23" spans="1:7" ht="13.5">
      <c r="A23" s="3" t="s">
        <v>5</v>
      </c>
      <c r="B23" s="6">
        <v>1727</v>
      </c>
      <c r="C23" s="6">
        <v>2605</v>
      </c>
      <c r="D23" s="6">
        <v>2846</v>
      </c>
      <c r="E23" s="6">
        <f t="shared" si="0"/>
        <v>5451</v>
      </c>
      <c r="F23" s="1">
        <v>5.03</v>
      </c>
      <c r="G23" s="8">
        <f t="shared" si="1"/>
        <v>1083.6978131212722</v>
      </c>
    </row>
    <row r="24" spans="1:7" ht="13.5">
      <c r="A24" s="5" t="s">
        <v>6</v>
      </c>
      <c r="B24" s="6">
        <v>1505</v>
      </c>
      <c r="C24" s="6">
        <v>2308</v>
      </c>
      <c r="D24" s="6">
        <v>2476</v>
      </c>
      <c r="E24" s="6">
        <f t="shared" si="0"/>
        <v>4784</v>
      </c>
      <c r="F24" s="1">
        <v>6.11</v>
      </c>
      <c r="G24" s="8">
        <f t="shared" si="1"/>
        <v>782.9787234042553</v>
      </c>
    </row>
    <row r="25" spans="1:7" ht="13.5">
      <c r="A25" s="2" t="s">
        <v>42</v>
      </c>
      <c r="B25" s="6">
        <f>SUM(B2:B24)</f>
        <v>102347</v>
      </c>
      <c r="C25" s="6">
        <f>SUM(C2:C24)</f>
        <v>126466</v>
      </c>
      <c r="D25" s="6">
        <f>SUM(D2:D24)</f>
        <v>137933</v>
      </c>
      <c r="E25" s="6">
        <f>SUM(E2:E24)</f>
        <v>264399</v>
      </c>
      <c r="F25" s="1">
        <f>SUM(F2:F24)</f>
        <v>191.23000000000002</v>
      </c>
      <c r="G25" s="8">
        <f t="shared" si="1"/>
        <v>1382.6230194007214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36342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2611</v>
      </c>
      <c r="C2" s="6">
        <v>2837</v>
      </c>
      <c r="D2" s="6">
        <v>3367</v>
      </c>
      <c r="E2" s="6">
        <f>C2+D2</f>
        <v>6204</v>
      </c>
      <c r="F2" s="1">
        <v>1.62</v>
      </c>
      <c r="G2" s="8">
        <f>E2/F2</f>
        <v>3829.6296296296296</v>
      </c>
    </row>
    <row r="3" spans="1:7" ht="13.5">
      <c r="A3" s="3" t="s">
        <v>50</v>
      </c>
      <c r="B3" s="6">
        <v>1034</v>
      </c>
      <c r="C3" s="6">
        <v>1215</v>
      </c>
      <c r="D3" s="6">
        <v>1417</v>
      </c>
      <c r="E3" s="6">
        <f aca="true" t="shared" si="0" ref="E3:E24">C3+D3</f>
        <v>2632</v>
      </c>
      <c r="F3" s="1">
        <v>1.14</v>
      </c>
      <c r="G3" s="8">
        <f aca="true" t="shared" si="1" ref="G3:G25">E3/F3</f>
        <v>2308.7719298245615</v>
      </c>
    </row>
    <row r="4" spans="1:7" ht="13.5">
      <c r="A4" s="3" t="s">
        <v>1</v>
      </c>
      <c r="B4" s="6">
        <v>1206</v>
      </c>
      <c r="C4" s="6">
        <v>1166</v>
      </c>
      <c r="D4" s="6">
        <v>1450</v>
      </c>
      <c r="E4" s="6">
        <f t="shared" si="0"/>
        <v>2616</v>
      </c>
      <c r="F4" s="1">
        <v>0.62</v>
      </c>
      <c r="G4" s="8">
        <f t="shared" si="1"/>
        <v>4219.354838709677</v>
      </c>
    </row>
    <row r="5" spans="1:7" ht="13.5">
      <c r="A5" s="3" t="s">
        <v>0</v>
      </c>
      <c r="B5" s="6">
        <v>3715</v>
      </c>
      <c r="C5" s="6">
        <v>3571</v>
      </c>
      <c r="D5" s="6">
        <v>4409</v>
      </c>
      <c r="E5" s="6">
        <f t="shared" si="0"/>
        <v>7980</v>
      </c>
      <c r="F5" s="1">
        <v>0.94</v>
      </c>
      <c r="G5" s="8">
        <f t="shared" si="1"/>
        <v>8489.36170212766</v>
      </c>
    </row>
    <row r="6" spans="1:7" ht="13.5">
      <c r="A6" s="3" t="s">
        <v>51</v>
      </c>
      <c r="B6" s="6">
        <v>4748</v>
      </c>
      <c r="C6" s="6">
        <v>5117</v>
      </c>
      <c r="D6" s="6">
        <v>5732</v>
      </c>
      <c r="E6" s="6">
        <f t="shared" si="0"/>
        <v>10849</v>
      </c>
      <c r="F6" s="1">
        <v>2.07</v>
      </c>
      <c r="G6" s="8">
        <f t="shared" si="1"/>
        <v>5241.062801932368</v>
      </c>
    </row>
    <row r="7" spans="1:7" ht="13.5">
      <c r="A7" s="3" t="s">
        <v>52</v>
      </c>
      <c r="B7" s="6">
        <v>6979</v>
      </c>
      <c r="C7" s="6">
        <v>8055</v>
      </c>
      <c r="D7" s="6">
        <v>8354</v>
      </c>
      <c r="E7" s="6">
        <f t="shared" si="0"/>
        <v>16409</v>
      </c>
      <c r="F7" s="9">
        <v>3</v>
      </c>
      <c r="G7" s="8">
        <f t="shared" si="1"/>
        <v>5469.666666666667</v>
      </c>
    </row>
    <row r="8" spans="1:7" ht="13.5">
      <c r="A8" s="3" t="s">
        <v>53</v>
      </c>
      <c r="B8" s="6">
        <v>7237</v>
      </c>
      <c r="C8" s="6">
        <v>8041</v>
      </c>
      <c r="D8" s="6">
        <v>8183</v>
      </c>
      <c r="E8" s="6">
        <f t="shared" si="0"/>
        <v>16224</v>
      </c>
      <c r="F8" s="1">
        <v>3.63</v>
      </c>
      <c r="G8" s="8">
        <f t="shared" si="1"/>
        <v>4469.421487603306</v>
      </c>
    </row>
    <row r="9" spans="1:7" ht="13.5">
      <c r="A9" s="3" t="s">
        <v>54</v>
      </c>
      <c r="B9" s="6">
        <v>5686</v>
      </c>
      <c r="C9" s="6">
        <v>6143</v>
      </c>
      <c r="D9" s="6">
        <v>7165</v>
      </c>
      <c r="E9" s="6">
        <f t="shared" si="0"/>
        <v>13308</v>
      </c>
      <c r="F9" s="1">
        <v>2.45</v>
      </c>
      <c r="G9" s="8">
        <f t="shared" si="1"/>
        <v>5431.836734693878</v>
      </c>
    </row>
    <row r="10" spans="1:7" ht="13.5">
      <c r="A10" s="3" t="s">
        <v>55</v>
      </c>
      <c r="B10" s="6">
        <v>6609</v>
      </c>
      <c r="C10" s="6">
        <v>8588</v>
      </c>
      <c r="D10" s="6">
        <v>9217</v>
      </c>
      <c r="E10" s="6">
        <f t="shared" si="0"/>
        <v>17805</v>
      </c>
      <c r="F10" s="1">
        <v>6.22</v>
      </c>
      <c r="G10" s="8">
        <f t="shared" si="1"/>
        <v>2862.540192926045</v>
      </c>
    </row>
    <row r="11" spans="1:7" ht="13.5">
      <c r="A11" s="3" t="s">
        <v>56</v>
      </c>
      <c r="B11" s="6">
        <v>6770</v>
      </c>
      <c r="C11" s="6">
        <v>8466</v>
      </c>
      <c r="D11" s="6">
        <v>9144</v>
      </c>
      <c r="E11" s="6">
        <f t="shared" si="0"/>
        <v>17610</v>
      </c>
      <c r="F11" s="1">
        <v>4.56</v>
      </c>
      <c r="G11" s="8">
        <f t="shared" si="1"/>
        <v>3861.8421052631584</v>
      </c>
    </row>
    <row r="12" spans="1:7" ht="13.5">
      <c r="A12" s="3" t="s">
        <v>2</v>
      </c>
      <c r="B12" s="6">
        <v>9742</v>
      </c>
      <c r="C12" s="6">
        <v>11369</v>
      </c>
      <c r="D12" s="6">
        <v>12644</v>
      </c>
      <c r="E12" s="6">
        <f t="shared" si="0"/>
        <v>24013</v>
      </c>
      <c r="F12" s="1">
        <v>9.39</v>
      </c>
      <c r="G12" s="8">
        <f t="shared" si="1"/>
        <v>2557.294994675186</v>
      </c>
    </row>
    <row r="13" spans="1:7" ht="13.5">
      <c r="A13" s="3" t="s">
        <v>57</v>
      </c>
      <c r="B13" s="6">
        <v>7145</v>
      </c>
      <c r="C13" s="6">
        <v>8775</v>
      </c>
      <c r="D13" s="6">
        <v>9527</v>
      </c>
      <c r="E13" s="6">
        <f t="shared" si="0"/>
        <v>18302</v>
      </c>
      <c r="F13" s="1">
        <v>5.43</v>
      </c>
      <c r="G13" s="8">
        <f t="shared" si="1"/>
        <v>3370.534069981584</v>
      </c>
    </row>
    <row r="14" spans="1:7" ht="13.5">
      <c r="A14" s="3" t="s">
        <v>58</v>
      </c>
      <c r="B14" s="6">
        <v>10871</v>
      </c>
      <c r="C14" s="6">
        <v>13470</v>
      </c>
      <c r="D14" s="6">
        <v>14643</v>
      </c>
      <c r="E14" s="6">
        <f t="shared" si="0"/>
        <v>28113</v>
      </c>
      <c r="F14" s="1">
        <v>11.53</v>
      </c>
      <c r="G14" s="8">
        <f t="shared" si="1"/>
        <v>2438.2480485689507</v>
      </c>
    </row>
    <row r="15" spans="1:7" ht="13.5">
      <c r="A15" s="3" t="s">
        <v>59</v>
      </c>
      <c r="B15" s="6">
        <v>5451</v>
      </c>
      <c r="C15" s="6">
        <v>7516</v>
      </c>
      <c r="D15" s="6">
        <v>8206</v>
      </c>
      <c r="E15" s="6">
        <f t="shared" si="0"/>
        <v>15722</v>
      </c>
      <c r="F15" s="1">
        <v>14.73</v>
      </c>
      <c r="G15" s="8">
        <f t="shared" si="1"/>
        <v>1067.3455532926</v>
      </c>
    </row>
    <row r="16" spans="1:7" ht="13.5">
      <c r="A16" s="3" t="s">
        <v>3</v>
      </c>
      <c r="B16" s="6">
        <v>2080</v>
      </c>
      <c r="C16" s="6">
        <v>3332</v>
      </c>
      <c r="D16" s="6">
        <v>3536</v>
      </c>
      <c r="E16" s="6">
        <f t="shared" si="0"/>
        <v>6868</v>
      </c>
      <c r="F16" s="9">
        <v>38.7</v>
      </c>
      <c r="G16" s="8">
        <f t="shared" si="1"/>
        <v>177.4677002583979</v>
      </c>
    </row>
    <row r="17" spans="1:7" ht="13.5">
      <c r="A17" s="3" t="s">
        <v>4</v>
      </c>
      <c r="B17" s="6">
        <v>3346</v>
      </c>
      <c r="C17" s="6">
        <v>4807</v>
      </c>
      <c r="D17" s="6">
        <v>5202</v>
      </c>
      <c r="E17" s="6">
        <f t="shared" si="0"/>
        <v>10009</v>
      </c>
      <c r="F17" s="1">
        <v>20.38</v>
      </c>
      <c r="G17" s="8">
        <f t="shared" si="1"/>
        <v>491.11874386653585</v>
      </c>
    </row>
    <row r="18" spans="1:7" ht="13.5">
      <c r="A18" s="3" t="s">
        <v>60</v>
      </c>
      <c r="B18" s="6">
        <v>568</v>
      </c>
      <c r="C18" s="6">
        <v>942</v>
      </c>
      <c r="D18" s="6">
        <v>955</v>
      </c>
      <c r="E18" s="6">
        <f t="shared" si="0"/>
        <v>1897</v>
      </c>
      <c r="F18" s="1">
        <v>11.87</v>
      </c>
      <c r="G18" s="8">
        <f t="shared" si="1"/>
        <v>159.81465880370683</v>
      </c>
    </row>
    <row r="19" spans="1:7" ht="13.5">
      <c r="A19" s="3" t="s">
        <v>61</v>
      </c>
      <c r="B19" s="6">
        <v>1353</v>
      </c>
      <c r="C19" s="6">
        <v>1725</v>
      </c>
      <c r="D19" s="6">
        <v>1843</v>
      </c>
      <c r="E19" s="6">
        <f t="shared" si="0"/>
        <v>3568</v>
      </c>
      <c r="F19" s="1">
        <v>6.33</v>
      </c>
      <c r="G19" s="8">
        <f t="shared" si="1"/>
        <v>563.6650868878357</v>
      </c>
    </row>
    <row r="20" spans="1:7" ht="13.5">
      <c r="A20" s="3" t="s">
        <v>62</v>
      </c>
      <c r="B20" s="6">
        <v>5818</v>
      </c>
      <c r="C20" s="6">
        <v>7681</v>
      </c>
      <c r="D20" s="6">
        <v>8134</v>
      </c>
      <c r="E20" s="6">
        <f t="shared" si="0"/>
        <v>15815</v>
      </c>
      <c r="F20" s="1">
        <v>17.98</v>
      </c>
      <c r="G20" s="8">
        <f t="shared" si="1"/>
        <v>879.5884315906562</v>
      </c>
    </row>
    <row r="21" spans="1:7" ht="13.5">
      <c r="A21" s="3" t="s">
        <v>63</v>
      </c>
      <c r="B21" s="6">
        <v>2010</v>
      </c>
      <c r="C21" s="6">
        <v>2832</v>
      </c>
      <c r="D21" s="6">
        <v>2958</v>
      </c>
      <c r="E21" s="6">
        <f t="shared" si="0"/>
        <v>5790</v>
      </c>
      <c r="F21" s="1">
        <v>8.62</v>
      </c>
      <c r="G21" s="8">
        <f t="shared" si="1"/>
        <v>671.6937354988399</v>
      </c>
    </row>
    <row r="22" spans="1:7" ht="13.5">
      <c r="A22" s="3" t="s">
        <v>64</v>
      </c>
      <c r="B22" s="6">
        <v>4232</v>
      </c>
      <c r="C22" s="6">
        <v>5896</v>
      </c>
      <c r="D22" s="6">
        <v>6559</v>
      </c>
      <c r="E22" s="6">
        <f t="shared" si="0"/>
        <v>12455</v>
      </c>
      <c r="F22" s="1">
        <v>8.88</v>
      </c>
      <c r="G22" s="8">
        <f t="shared" si="1"/>
        <v>1402.59009009009</v>
      </c>
    </row>
    <row r="23" spans="1:7" ht="13.5">
      <c r="A23" s="3" t="s">
        <v>5</v>
      </c>
      <c r="B23" s="6">
        <v>1724</v>
      </c>
      <c r="C23" s="6">
        <v>2601</v>
      </c>
      <c r="D23" s="6">
        <v>2843</v>
      </c>
      <c r="E23" s="6">
        <f t="shared" si="0"/>
        <v>5444</v>
      </c>
      <c r="F23" s="1">
        <v>5.03</v>
      </c>
      <c r="G23" s="8">
        <f t="shared" si="1"/>
        <v>1082.3061630218688</v>
      </c>
    </row>
    <row r="24" spans="1:7" ht="13.5">
      <c r="A24" s="5" t="s">
        <v>6</v>
      </c>
      <c r="B24" s="6">
        <v>1500</v>
      </c>
      <c r="C24" s="6">
        <v>2308</v>
      </c>
      <c r="D24" s="6">
        <v>2474</v>
      </c>
      <c r="E24" s="6">
        <f t="shared" si="0"/>
        <v>4782</v>
      </c>
      <c r="F24" s="1">
        <v>6.11</v>
      </c>
      <c r="G24" s="8">
        <f t="shared" si="1"/>
        <v>782.6513911620294</v>
      </c>
    </row>
    <row r="25" spans="1:7" ht="13.5">
      <c r="A25" s="2" t="s">
        <v>42</v>
      </c>
      <c r="B25" s="6">
        <f>SUM(B2:B24)</f>
        <v>102435</v>
      </c>
      <c r="C25" s="6">
        <f>SUM(C2:C24)</f>
        <v>126453</v>
      </c>
      <c r="D25" s="6">
        <f>SUM(D2:D24)</f>
        <v>137962</v>
      </c>
      <c r="E25" s="6">
        <f>SUM(E2:E24)</f>
        <v>264415</v>
      </c>
      <c r="F25" s="1">
        <f>SUM(F2:F24)</f>
        <v>191.23000000000002</v>
      </c>
      <c r="G25" s="8">
        <f t="shared" si="1"/>
        <v>1382.7066882811273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3">
        <v>36373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2605</v>
      </c>
      <c r="C2" s="6">
        <v>2832</v>
      </c>
      <c r="D2" s="6">
        <v>3361</v>
      </c>
      <c r="E2" s="6">
        <f>C2+D2</f>
        <v>6193</v>
      </c>
      <c r="F2" s="1">
        <v>1.62</v>
      </c>
      <c r="G2" s="8">
        <f>E2/F2</f>
        <v>3822.8395061728393</v>
      </c>
    </row>
    <row r="3" spans="1:7" ht="13.5">
      <c r="A3" s="3" t="s">
        <v>50</v>
      </c>
      <c r="B3" s="6">
        <v>1037</v>
      </c>
      <c r="C3" s="6">
        <v>1214</v>
      </c>
      <c r="D3" s="6">
        <v>1419</v>
      </c>
      <c r="E3" s="6">
        <f aca="true" t="shared" si="0" ref="E3:E24">C3+D3</f>
        <v>2633</v>
      </c>
      <c r="F3" s="1">
        <v>1.14</v>
      </c>
      <c r="G3" s="8">
        <f aca="true" t="shared" si="1" ref="G3:G25">E3/F3</f>
        <v>2309.6491228070176</v>
      </c>
    </row>
    <row r="4" spans="1:7" ht="13.5">
      <c r="A4" s="3" t="s">
        <v>1</v>
      </c>
      <c r="B4" s="6">
        <v>1211</v>
      </c>
      <c r="C4" s="6">
        <v>1168</v>
      </c>
      <c r="D4" s="6">
        <v>1455</v>
      </c>
      <c r="E4" s="6">
        <f t="shared" si="0"/>
        <v>2623</v>
      </c>
      <c r="F4" s="1">
        <v>0.62</v>
      </c>
      <c r="G4" s="8">
        <f t="shared" si="1"/>
        <v>4230.645161290323</v>
      </c>
    </row>
    <row r="5" spans="1:7" ht="13.5">
      <c r="A5" s="3" t="s">
        <v>0</v>
      </c>
      <c r="B5" s="6">
        <v>3720</v>
      </c>
      <c r="C5" s="6">
        <v>3576</v>
      </c>
      <c r="D5" s="6">
        <v>4402</v>
      </c>
      <c r="E5" s="6">
        <f t="shared" si="0"/>
        <v>7978</v>
      </c>
      <c r="F5" s="1">
        <v>0.94</v>
      </c>
      <c r="G5" s="8">
        <f t="shared" si="1"/>
        <v>8487.234042553191</v>
      </c>
    </row>
    <row r="6" spans="1:7" ht="13.5">
      <c r="A6" s="3" t="s">
        <v>51</v>
      </c>
      <c r="B6" s="6">
        <v>4747</v>
      </c>
      <c r="C6" s="6">
        <v>5107</v>
      </c>
      <c r="D6" s="6">
        <v>5740</v>
      </c>
      <c r="E6" s="6">
        <f t="shared" si="0"/>
        <v>10847</v>
      </c>
      <c r="F6" s="1">
        <v>2.07</v>
      </c>
      <c r="G6" s="8">
        <f t="shared" si="1"/>
        <v>5240.096618357488</v>
      </c>
    </row>
    <row r="7" spans="1:7" ht="13.5">
      <c r="A7" s="3" t="s">
        <v>52</v>
      </c>
      <c r="B7" s="6">
        <v>6985</v>
      </c>
      <c r="C7" s="6">
        <v>8055</v>
      </c>
      <c r="D7" s="6">
        <v>8351</v>
      </c>
      <c r="E7" s="6">
        <f t="shared" si="0"/>
        <v>16406</v>
      </c>
      <c r="F7" s="9">
        <v>3</v>
      </c>
      <c r="G7" s="8">
        <f t="shared" si="1"/>
        <v>5468.666666666667</v>
      </c>
    </row>
    <row r="8" spans="1:7" ht="13.5">
      <c r="A8" s="3" t="s">
        <v>53</v>
      </c>
      <c r="B8" s="6">
        <v>7222</v>
      </c>
      <c r="C8" s="6">
        <v>8021</v>
      </c>
      <c r="D8" s="6">
        <v>8162</v>
      </c>
      <c r="E8" s="6">
        <f t="shared" si="0"/>
        <v>16183</v>
      </c>
      <c r="F8" s="1">
        <v>3.63</v>
      </c>
      <c r="G8" s="8">
        <f t="shared" si="1"/>
        <v>4458.126721763086</v>
      </c>
    </row>
    <row r="9" spans="1:7" ht="13.5">
      <c r="A9" s="3" t="s">
        <v>54</v>
      </c>
      <c r="B9" s="6">
        <v>5680</v>
      </c>
      <c r="C9" s="6">
        <v>6129</v>
      </c>
      <c r="D9" s="6">
        <v>7156</v>
      </c>
      <c r="E9" s="6">
        <f t="shared" si="0"/>
        <v>13285</v>
      </c>
      <c r="F9" s="1">
        <v>2.45</v>
      </c>
      <c r="G9" s="8">
        <f t="shared" si="1"/>
        <v>5422.448979591836</v>
      </c>
    </row>
    <row r="10" spans="1:7" ht="13.5">
      <c r="A10" s="3" t="s">
        <v>55</v>
      </c>
      <c r="B10" s="6">
        <v>6616</v>
      </c>
      <c r="C10" s="6">
        <v>8601</v>
      </c>
      <c r="D10" s="6">
        <v>9239</v>
      </c>
      <c r="E10" s="6">
        <f t="shared" si="0"/>
        <v>17840</v>
      </c>
      <c r="F10" s="1">
        <v>6.22</v>
      </c>
      <c r="G10" s="8">
        <f t="shared" si="1"/>
        <v>2868.1672025723474</v>
      </c>
    </row>
    <row r="11" spans="1:7" ht="13.5">
      <c r="A11" s="3" t="s">
        <v>56</v>
      </c>
      <c r="B11" s="6">
        <v>6770</v>
      </c>
      <c r="C11" s="6">
        <v>8454</v>
      </c>
      <c r="D11" s="6">
        <v>9145</v>
      </c>
      <c r="E11" s="6">
        <f t="shared" si="0"/>
        <v>17599</v>
      </c>
      <c r="F11" s="1">
        <v>4.56</v>
      </c>
      <c r="G11" s="8">
        <f t="shared" si="1"/>
        <v>3859.4298245614036</v>
      </c>
    </row>
    <row r="12" spans="1:7" ht="13.5">
      <c r="A12" s="3" t="s">
        <v>2</v>
      </c>
      <c r="B12" s="6">
        <v>9742</v>
      </c>
      <c r="C12" s="6">
        <v>11352</v>
      </c>
      <c r="D12" s="6">
        <v>12657</v>
      </c>
      <c r="E12" s="6">
        <f t="shared" si="0"/>
        <v>24009</v>
      </c>
      <c r="F12" s="1">
        <v>9.39</v>
      </c>
      <c r="G12" s="8">
        <f t="shared" si="1"/>
        <v>2556.8690095846646</v>
      </c>
    </row>
    <row r="13" spans="1:7" ht="13.5">
      <c r="A13" s="3" t="s">
        <v>57</v>
      </c>
      <c r="B13" s="6">
        <v>7151</v>
      </c>
      <c r="C13" s="6">
        <v>8784</v>
      </c>
      <c r="D13" s="6">
        <v>9522</v>
      </c>
      <c r="E13" s="6">
        <f t="shared" si="0"/>
        <v>18306</v>
      </c>
      <c r="F13" s="1">
        <v>5.43</v>
      </c>
      <c r="G13" s="8">
        <f t="shared" si="1"/>
        <v>3371.2707182320446</v>
      </c>
    </row>
    <row r="14" spans="1:7" ht="13.5">
      <c r="A14" s="3" t="s">
        <v>58</v>
      </c>
      <c r="B14" s="6">
        <v>10879</v>
      </c>
      <c r="C14" s="6">
        <v>13452</v>
      </c>
      <c r="D14" s="6">
        <v>14646</v>
      </c>
      <c r="E14" s="6">
        <f t="shared" si="0"/>
        <v>28098</v>
      </c>
      <c r="F14" s="1">
        <v>11.53</v>
      </c>
      <c r="G14" s="8">
        <f t="shared" si="1"/>
        <v>2436.947094535993</v>
      </c>
    </row>
    <row r="15" spans="1:7" ht="13.5">
      <c r="A15" s="3" t="s">
        <v>59</v>
      </c>
      <c r="B15" s="6">
        <v>5469</v>
      </c>
      <c r="C15" s="6">
        <v>7549</v>
      </c>
      <c r="D15" s="6">
        <v>8217</v>
      </c>
      <c r="E15" s="6">
        <f t="shared" si="0"/>
        <v>15766</v>
      </c>
      <c r="F15" s="1">
        <v>14.73</v>
      </c>
      <c r="G15" s="8">
        <f t="shared" si="1"/>
        <v>1070.3326544467075</v>
      </c>
    </row>
    <row r="16" spans="1:7" ht="13.5">
      <c r="A16" s="3" t="s">
        <v>3</v>
      </c>
      <c r="B16" s="6">
        <v>2081</v>
      </c>
      <c r="C16" s="6">
        <v>3327</v>
      </c>
      <c r="D16" s="6">
        <v>3533</v>
      </c>
      <c r="E16" s="6">
        <f t="shared" si="0"/>
        <v>6860</v>
      </c>
      <c r="F16" s="9">
        <v>38.7</v>
      </c>
      <c r="G16" s="8">
        <f t="shared" si="1"/>
        <v>177.2609819121447</v>
      </c>
    </row>
    <row r="17" spans="1:7" ht="13.5">
      <c r="A17" s="3" t="s">
        <v>4</v>
      </c>
      <c r="B17" s="6">
        <v>3357</v>
      </c>
      <c r="C17" s="6">
        <v>4815</v>
      </c>
      <c r="D17" s="6">
        <v>5204</v>
      </c>
      <c r="E17" s="6">
        <f t="shared" si="0"/>
        <v>10019</v>
      </c>
      <c r="F17" s="1">
        <v>20.38</v>
      </c>
      <c r="G17" s="8">
        <f t="shared" si="1"/>
        <v>491.6094210009814</v>
      </c>
    </row>
    <row r="18" spans="1:7" ht="13.5">
      <c r="A18" s="3" t="s">
        <v>60</v>
      </c>
      <c r="B18" s="6">
        <v>567</v>
      </c>
      <c r="C18" s="6">
        <v>942</v>
      </c>
      <c r="D18" s="6">
        <v>953</v>
      </c>
      <c r="E18" s="6">
        <f t="shared" si="0"/>
        <v>1895</v>
      </c>
      <c r="F18" s="1">
        <v>11.87</v>
      </c>
      <c r="G18" s="8">
        <f t="shared" si="1"/>
        <v>159.64616680707667</v>
      </c>
    </row>
    <row r="19" spans="1:7" ht="13.5">
      <c r="A19" s="3" t="s">
        <v>61</v>
      </c>
      <c r="B19" s="6">
        <v>1352</v>
      </c>
      <c r="C19" s="6">
        <v>1725</v>
      </c>
      <c r="D19" s="6">
        <v>1843</v>
      </c>
      <c r="E19" s="6">
        <f t="shared" si="0"/>
        <v>3568</v>
      </c>
      <c r="F19" s="1">
        <v>6.33</v>
      </c>
      <c r="G19" s="8">
        <f t="shared" si="1"/>
        <v>563.6650868878357</v>
      </c>
    </row>
    <row r="20" spans="1:7" ht="13.5">
      <c r="A20" s="3" t="s">
        <v>62</v>
      </c>
      <c r="B20" s="6">
        <v>5830</v>
      </c>
      <c r="C20" s="6">
        <v>7700</v>
      </c>
      <c r="D20" s="6">
        <v>8129</v>
      </c>
      <c r="E20" s="6">
        <f t="shared" si="0"/>
        <v>15829</v>
      </c>
      <c r="F20" s="1">
        <v>17.98</v>
      </c>
      <c r="G20" s="8">
        <f t="shared" si="1"/>
        <v>880.3670745272525</v>
      </c>
    </row>
    <row r="21" spans="1:7" ht="13.5">
      <c r="A21" s="3" t="s">
        <v>63</v>
      </c>
      <c r="B21" s="6">
        <v>2011</v>
      </c>
      <c r="C21" s="6">
        <v>2827</v>
      </c>
      <c r="D21" s="6">
        <v>2956</v>
      </c>
      <c r="E21" s="6">
        <f t="shared" si="0"/>
        <v>5783</v>
      </c>
      <c r="F21" s="1">
        <v>8.62</v>
      </c>
      <c r="G21" s="8">
        <f t="shared" si="1"/>
        <v>670.8816705336427</v>
      </c>
    </row>
    <row r="22" spans="1:7" ht="13.5">
      <c r="A22" s="3" t="s">
        <v>64</v>
      </c>
      <c r="B22" s="6">
        <v>4246</v>
      </c>
      <c r="C22" s="6">
        <v>5904</v>
      </c>
      <c r="D22" s="6">
        <v>6570</v>
      </c>
      <c r="E22" s="6">
        <f t="shared" si="0"/>
        <v>12474</v>
      </c>
      <c r="F22" s="1">
        <v>8.88</v>
      </c>
      <c r="G22" s="8">
        <f t="shared" si="1"/>
        <v>1404.7297297297296</v>
      </c>
    </row>
    <row r="23" spans="1:7" ht="13.5">
      <c r="A23" s="3" t="s">
        <v>5</v>
      </c>
      <c r="B23" s="6">
        <v>1729</v>
      </c>
      <c r="C23" s="6">
        <v>2603</v>
      </c>
      <c r="D23" s="6">
        <v>2835</v>
      </c>
      <c r="E23" s="6">
        <f t="shared" si="0"/>
        <v>5438</v>
      </c>
      <c r="F23" s="1">
        <v>5.03</v>
      </c>
      <c r="G23" s="8">
        <f t="shared" si="1"/>
        <v>1081.1133200795227</v>
      </c>
    </row>
    <row r="24" spans="1:7" ht="13.5">
      <c r="A24" s="5" t="s">
        <v>6</v>
      </c>
      <c r="B24" s="6">
        <v>1504</v>
      </c>
      <c r="C24" s="6">
        <v>2307</v>
      </c>
      <c r="D24" s="6">
        <v>2475</v>
      </c>
      <c r="E24" s="6">
        <f t="shared" si="0"/>
        <v>4782</v>
      </c>
      <c r="F24" s="1">
        <v>6.11</v>
      </c>
      <c r="G24" s="8">
        <f t="shared" si="1"/>
        <v>782.6513911620294</v>
      </c>
    </row>
    <row r="25" spans="1:7" ht="13.5">
      <c r="A25" s="2" t="s">
        <v>42</v>
      </c>
      <c r="B25" s="6">
        <f>SUM(B2:B24)</f>
        <v>102511</v>
      </c>
      <c r="C25" s="6">
        <f>SUM(C2:C24)</f>
        <v>126444</v>
      </c>
      <c r="D25" s="6">
        <f>SUM(D2:D24)</f>
        <v>137970</v>
      </c>
      <c r="E25" s="6">
        <f>SUM(E2:E24)</f>
        <v>264414</v>
      </c>
      <c r="F25" s="1">
        <f>SUM(F2:F24)</f>
        <v>191.23000000000002</v>
      </c>
      <c r="G25" s="8">
        <f t="shared" si="1"/>
        <v>1382.701458976102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2008-02-04T01:37:03Z</cp:lastPrinted>
  <dcterms:created xsi:type="dcterms:W3CDTF">1997-01-08T22:48:59Z</dcterms:created>
  <dcterms:modified xsi:type="dcterms:W3CDTF">2016-02-25T08:02:46Z</dcterms:modified>
  <cp:category/>
  <cp:version/>
  <cp:contentType/>
  <cp:contentStatus/>
</cp:coreProperties>
</file>